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9040" windowHeight="1572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List2" sheetId="12" r:id="rId8"/>
    <sheet name="List1" sheetId="11" r:id="rId9"/>
  </sheets>
  <definedNames>
    <definedName name="_xlnm.Print_Area" localSheetId="1">' Račun prihoda i rashoda'!$B$1:$I$107</definedName>
    <definedName name="_xlnm.Print_Area" localSheetId="0">SAŽETAK!$B$1:$K$23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9" i="5"/>
  <c r="H30" i="5"/>
  <c r="H31" i="5"/>
  <c r="H32" i="5"/>
  <c r="H33" i="5"/>
  <c r="H34" i="5"/>
  <c r="H35" i="5"/>
  <c r="H38" i="5"/>
  <c r="H39" i="5"/>
  <c r="H40" i="5"/>
  <c r="H41" i="5"/>
  <c r="H42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" i="5"/>
  <c r="C6" i="5" l="1"/>
  <c r="D6" i="5"/>
  <c r="G64" i="5"/>
  <c r="G63" i="5"/>
  <c r="I199" i="7" l="1"/>
  <c r="I202" i="7"/>
  <c r="I203" i="7"/>
  <c r="L91" i="3" l="1"/>
  <c r="L94" i="3"/>
  <c r="L97" i="3"/>
  <c r="L98" i="3"/>
  <c r="L105" i="3"/>
  <c r="K90" i="3"/>
  <c r="K91" i="3"/>
  <c r="K92" i="3"/>
  <c r="K93" i="3"/>
  <c r="K94" i="3"/>
  <c r="K95" i="3"/>
  <c r="K96" i="3"/>
  <c r="K97" i="3"/>
  <c r="K98" i="3"/>
  <c r="K101" i="3"/>
  <c r="K102" i="3"/>
  <c r="K103" i="3"/>
  <c r="K104" i="3"/>
  <c r="K105" i="3"/>
  <c r="K106" i="3"/>
  <c r="K107" i="3"/>
  <c r="I274" i="7" l="1"/>
  <c r="I8" i="7"/>
  <c r="I39" i="7"/>
  <c r="I40" i="7"/>
  <c r="I41" i="7"/>
  <c r="I42" i="7"/>
  <c r="I43" i="7"/>
  <c r="I47" i="7"/>
  <c r="I55" i="7"/>
  <c r="I56" i="7"/>
  <c r="I57" i="7"/>
  <c r="I58" i="7"/>
  <c r="I66" i="7"/>
  <c r="I67" i="7"/>
  <c r="I68" i="7"/>
  <c r="I69" i="7"/>
  <c r="I71" i="7"/>
  <c r="I72" i="7"/>
  <c r="I73" i="7"/>
  <c r="I74" i="7"/>
  <c r="I98" i="7"/>
  <c r="I99" i="7"/>
  <c r="I100" i="7"/>
  <c r="I101" i="7"/>
  <c r="I104" i="7"/>
  <c r="I105" i="7"/>
  <c r="I106" i="7"/>
  <c r="I107" i="7"/>
  <c r="I111" i="7"/>
  <c r="I113" i="7"/>
  <c r="I114" i="7"/>
  <c r="I115" i="7"/>
  <c r="I119" i="7"/>
  <c r="I121" i="7"/>
  <c r="I122" i="7"/>
  <c r="I123" i="7"/>
  <c r="I127" i="7"/>
  <c r="I128" i="7"/>
  <c r="I130" i="7"/>
  <c r="I131" i="7"/>
  <c r="I132" i="7"/>
  <c r="I133" i="7"/>
  <c r="I137" i="7"/>
  <c r="I140" i="7"/>
  <c r="I141" i="7"/>
  <c r="I142" i="7"/>
  <c r="I146" i="7"/>
  <c r="I149" i="7"/>
  <c r="I150" i="7"/>
  <c r="I151" i="7"/>
  <c r="I155" i="7"/>
  <c r="I159" i="7"/>
  <c r="I160" i="7"/>
  <c r="I161" i="7"/>
  <c r="I162" i="7"/>
  <c r="I165" i="7"/>
  <c r="I166" i="7"/>
  <c r="I167" i="7"/>
  <c r="I168" i="7"/>
  <c r="I170" i="7"/>
  <c r="I171" i="7"/>
  <c r="I172" i="7"/>
  <c r="I173" i="7"/>
  <c r="I178" i="7"/>
  <c r="I179" i="7"/>
  <c r="I182" i="7"/>
  <c r="I183" i="7"/>
  <c r="I185" i="7"/>
  <c r="I187" i="7"/>
  <c r="I188" i="7"/>
  <c r="I189" i="7"/>
  <c r="I204" i="7"/>
  <c r="I205" i="7"/>
  <c r="I206" i="7"/>
  <c r="I213" i="7"/>
  <c r="I214" i="7"/>
  <c r="I217" i="7"/>
  <c r="I218" i="7"/>
  <c r="I219" i="7"/>
  <c r="I220" i="7"/>
  <c r="I221" i="7"/>
  <c r="I227" i="7"/>
  <c r="I236" i="7"/>
  <c r="I238" i="7"/>
  <c r="I240" i="7"/>
  <c r="I241" i="7"/>
  <c r="I244" i="7"/>
  <c r="I245" i="7"/>
  <c r="I246" i="7"/>
  <c r="I247" i="7"/>
  <c r="I251" i="7"/>
  <c r="I252" i="7"/>
  <c r="I253" i="7"/>
  <c r="I257" i="7"/>
  <c r="I265" i="7"/>
  <c r="I270" i="7"/>
  <c r="I271" i="7"/>
  <c r="I272" i="7"/>
  <c r="I32" i="7"/>
  <c r="I35" i="7"/>
  <c r="I36" i="7"/>
  <c r="I37" i="7"/>
  <c r="I10" i="7"/>
  <c r="I11" i="7"/>
  <c r="I12" i="7"/>
  <c r="I13" i="7"/>
  <c r="I9" i="7" l="1"/>
  <c r="K29" i="1" l="1"/>
  <c r="L37" i="3" l="1"/>
  <c r="L38" i="3"/>
  <c r="L41" i="3"/>
  <c r="K37" i="3"/>
  <c r="K38" i="3"/>
  <c r="K39" i="3"/>
  <c r="K40" i="3"/>
  <c r="K41" i="3"/>
  <c r="K25" i="3"/>
  <c r="L29" i="1" l="1"/>
  <c r="L28" i="1"/>
  <c r="K28" i="1"/>
  <c r="G23" i="5"/>
  <c r="G29" i="5"/>
  <c r="G30" i="5"/>
  <c r="G31" i="5"/>
  <c r="G32" i="5"/>
  <c r="G33" i="5"/>
  <c r="G34" i="5"/>
  <c r="G35" i="5"/>
  <c r="G38" i="5"/>
  <c r="G39" i="5"/>
  <c r="G40" i="5"/>
  <c r="G41" i="5"/>
  <c r="G42" i="5"/>
  <c r="L12" i="1"/>
  <c r="L13" i="1"/>
  <c r="L14" i="1"/>
  <c r="L15" i="1"/>
  <c r="L16" i="1"/>
  <c r="L10" i="1"/>
  <c r="L11" i="3" l="1"/>
  <c r="L12" i="3"/>
  <c r="L19" i="3"/>
  <c r="L47" i="3"/>
  <c r="L48" i="3"/>
  <c r="L22" i="3"/>
  <c r="L29" i="3"/>
  <c r="H7" i="8" l="1"/>
  <c r="H8" i="8"/>
  <c r="H9" i="8"/>
  <c r="H6" i="8"/>
  <c r="L58" i="3"/>
  <c r="L87" i="3"/>
  <c r="L46" i="3"/>
  <c r="L10" i="3"/>
  <c r="K12" i="1" l="1"/>
  <c r="K13" i="1"/>
  <c r="K14" i="1"/>
  <c r="K16" i="1"/>
  <c r="K15" i="1"/>
  <c r="K10" i="1"/>
  <c r="G7" i="8" l="1"/>
  <c r="G8" i="8"/>
  <c r="G9" i="8"/>
  <c r="G6" i="8"/>
  <c r="G6" i="5" l="1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K47" i="3" l="1"/>
  <c r="K48" i="3"/>
  <c r="K49" i="3"/>
  <c r="K50" i="3"/>
  <c r="K51" i="3"/>
  <c r="K52" i="3"/>
  <c r="K53" i="3"/>
  <c r="K54" i="3"/>
  <c r="K56" i="3"/>
  <c r="K58" i="3"/>
  <c r="K59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8" i="3"/>
  <c r="K79" i="3"/>
  <c r="K80" i="3"/>
  <c r="K81" i="3"/>
  <c r="K82" i="3"/>
  <c r="K83" i="3"/>
  <c r="K84" i="3"/>
  <c r="K86" i="3"/>
  <c r="K87" i="3"/>
  <c r="K88" i="3"/>
  <c r="K89" i="3"/>
  <c r="K46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6" i="3"/>
  <c r="K27" i="3"/>
  <c r="K29" i="3"/>
  <c r="K30" i="3"/>
  <c r="K31" i="3"/>
  <c r="K10" i="3"/>
</calcChain>
</file>

<file path=xl/sharedStrings.xml><?xml version="1.0" encoding="utf-8"?>
<sst xmlns="http://schemas.openxmlformats.org/spreadsheetml/2006/main" count="636" uniqueCount="292">
  <si>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</si>
  <si>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</si>
  <si>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</si>
  <si>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</si>
  <si>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</si>
  <si>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</si>
  <si>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</si>
  <si>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</si>
  <si>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</si>
  <si>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</si>
  <si>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</si>
  <si>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</si>
  <si>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</si>
  <si>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</si>
  <si>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</si>
  <si>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</si>
  <si>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</si>
  <si>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</si>
  <si>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</si>
  <si>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</si>
  <si>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</si>
  <si>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</si>
  <si>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</si>
  <si>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</si>
  <si>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</si>
  <si>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</si>
  <si>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</si>
  <si>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</si>
  <si>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</si>
  <si>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</si>
  <si>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</si>
  <si>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</si>
  <si>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</si>
  <si>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</si>
  <si>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</si>
  <si>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</si>
  <si>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</si>
  <si>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</si>
  <si>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</si>
  <si>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</si>
  <si>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</si>
  <si>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</si>
  <si>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</si>
  <si>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</si>
  <si>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</si>
  <si>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</si>
  <si>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</si>
  <si>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</si>
  <si>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</si>
  <si>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</si>
  <si>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</si>
  <si>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</si>
  <si>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</si>
  <si>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</si>
  <si>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</si>
  <si>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</si>
  <si>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</si>
  <si>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</si>
  <si>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UKUPNO RASHODI</t>
  </si>
  <si>
    <t>UKUPNO PRIHODI</t>
  </si>
  <si>
    <t>INDEKS**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</si>
  <si>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</si>
  <si>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</si>
  <si>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</si>
  <si>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</si>
  <si>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SAŽETAK RAČUNA FINANCIRANJA</t>
  </si>
  <si>
    <t>SAŽETAK RAČUNA PRIHODA I RASHODA</t>
  </si>
  <si>
    <t>Tekuće pomoći proračunskim korisnicima iz proračuna koji im nije nadležan</t>
  </si>
  <si>
    <t xml:space="preserve">Pomoći proračunskim korisnicima iz proračuna koji im nije nadležan 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</si>
  <si>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</si>
  <si>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</si>
  <si>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</si>
  <si>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</si>
  <si>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admnistrativnih pristojbi, pristojbi po posebnim propisima i naknadama</t>
  </si>
  <si>
    <t>Prihodi po posebnim propisima</t>
  </si>
  <si>
    <t>Ostali nespomenuti prihodi</t>
  </si>
  <si>
    <t>Prihodi iz nadležnog proračuna i od HZZO na temeljuugovornih obaveza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</si>
  <si>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</si>
  <si>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</si>
  <si>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</si>
  <si>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Donacije od pravnih i fizičkih osoba izvan općeg proračuna</t>
  </si>
  <si>
    <t>Tekuće donacije</t>
  </si>
  <si>
    <t>Kapitalne donacije</t>
  </si>
  <si>
    <t>Plaće za prekovremeni rad</t>
  </si>
  <si>
    <t>Plaće za posebne uvjete</t>
  </si>
  <si>
    <t>Ostali rashodi za zaposlene</t>
  </si>
  <si>
    <t>Doprinosi na plaće</t>
  </si>
  <si>
    <t>Doprinosi za obavezno zdravstveno osiguranje</t>
  </si>
  <si>
    <t>Doprinosi za obavezno osiguranje u sl. nezaposlenosti</t>
  </si>
  <si>
    <t xml:space="preserve">Naknada za prijevoz </t>
  </si>
  <si>
    <t>Stručno usavršavanje zaposlenika</t>
  </si>
  <si>
    <t xml:space="preserve">Rashodi za materijal i energiju </t>
  </si>
  <si>
    <t>Uredski materijal i ostali materijalni rashodi</t>
  </si>
  <si>
    <t>Materijal i sirovine</t>
  </si>
  <si>
    <t xml:space="preserve">Energija </t>
  </si>
  <si>
    <t>Materijal i dijelovi za tekuće i investicijsko održavanje</t>
  </si>
  <si>
    <t>Sitni inventar i auto gume</t>
  </si>
  <si>
    <t>Službena radna i zaštitna odjeća i obuća</t>
  </si>
  <si>
    <t>Rashodi za usluge</t>
  </si>
  <si>
    <t xml:space="preserve">Usluge telefona, pošte i prijevoza </t>
  </si>
  <si>
    <t>Usluge tekućeg i investicijskog održavanja</t>
  </si>
  <si>
    <t xml:space="preserve">Komunalne usluge </t>
  </si>
  <si>
    <t xml:space="preserve">Zdravstvene i veterinarske usluge </t>
  </si>
  <si>
    <t xml:space="preserve">Intelektualne i osobne usluge </t>
  </si>
  <si>
    <t xml:space="preserve">Računalne usluge 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</si>
  <si>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</si>
  <si>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</si>
  <si>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</si>
  <si>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</si>
  <si>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</si>
  <si>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</si>
  <si>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</si>
  <si>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</si>
  <si>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</si>
  <si>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</si>
  <si>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</si>
  <si>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</si>
  <si>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</si>
  <si>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</si>
  <si>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</si>
  <si>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 xml:space="preserve">Ostali rashodi </t>
  </si>
  <si>
    <t>Tekuće donacije u naravi</t>
  </si>
  <si>
    <t>Rashodi za nabavu proizvedene dugotrajne imovine</t>
  </si>
  <si>
    <t>Građevinski objekti</t>
  </si>
  <si>
    <t>Poslovni objekti</t>
  </si>
  <si>
    <t xml:space="preserve">Postrojenja i oprema </t>
  </si>
  <si>
    <t>Uređaji, strojevi i oprema za ostale namjene</t>
  </si>
  <si>
    <t>Knjige, umjetnička djela i ostale izložbene vrijednosti</t>
  </si>
  <si>
    <t>Knjige</t>
  </si>
  <si>
    <t>Rashodi za dodatna ulaganja na nefinancijskoj imovini</t>
  </si>
  <si>
    <t xml:space="preserve"> Dodatna ulaganja na građevinskiim objektima</t>
  </si>
  <si>
    <t>Dodatna ulaganja na građevinskim objektima</t>
  </si>
  <si>
    <t>1.1. Opći prihodi i primici</t>
  </si>
  <si>
    <t>1.3. Decentralizacija</t>
  </si>
  <si>
    <t>2 Donacije</t>
  </si>
  <si>
    <t>2.1. Donacije</t>
  </si>
  <si>
    <t>2.1.1 Donacija PK</t>
  </si>
  <si>
    <t>3.1. Vlastiti prihodi</t>
  </si>
  <si>
    <t>3.1.1 Vlastiti prihodi PK</t>
  </si>
  <si>
    <t>4 Prihodi za posebne namjene</t>
  </si>
  <si>
    <t>4.3. Posebne namjene</t>
  </si>
  <si>
    <t>4.3.1 Posebne namjene PK</t>
  </si>
  <si>
    <t>5 Pomoći</t>
  </si>
  <si>
    <t>5.2. Ministarstvo</t>
  </si>
  <si>
    <t>5.2.1 Ministarstvo PK</t>
  </si>
  <si>
    <t>5.4. JLS</t>
  </si>
  <si>
    <t>5.4.1 JLS</t>
  </si>
  <si>
    <t>7 Prihodi od prodaje nefininancijke imovine</t>
  </si>
  <si>
    <t>7.2. Prihodi od prodaje nefin. imovine</t>
  </si>
  <si>
    <t>7.2.1 Prihodi od prodaje nef. Imovine</t>
  </si>
  <si>
    <t>9 Rezultat poslovanja</t>
  </si>
  <si>
    <t>3.1.1.Vlastiti prihodi PK</t>
  </si>
  <si>
    <t>4.3.1. Posebne namjene PK</t>
  </si>
  <si>
    <t>5.4.1. JLS</t>
  </si>
  <si>
    <t>7.2.1. Prihodi od prodaje nefin. imovine</t>
  </si>
  <si>
    <t>2.1.1 Donacije PK</t>
  </si>
  <si>
    <t>UKUPNI PRIHODI + VIŠAK</t>
  </si>
  <si>
    <t>4 Posebne namjene</t>
  </si>
  <si>
    <t>5.4.1 JLS PK</t>
  </si>
  <si>
    <t>7 Prihodi od prodaje nef. imovine</t>
  </si>
  <si>
    <t>7.2. Prihodi od prodaje nef. imovine</t>
  </si>
  <si>
    <t xml:space="preserve">Višak prihoda </t>
  </si>
  <si>
    <t>Višak prihoda poslovanja</t>
  </si>
  <si>
    <t>ukupni prihodi  + višak</t>
  </si>
  <si>
    <t>09 obrazovanje</t>
  </si>
  <si>
    <t>0912 Osnovno obrazovanje</t>
  </si>
  <si>
    <t>096 Dodatne usluge u obrazovanju</t>
  </si>
  <si>
    <t>J01</t>
  </si>
  <si>
    <t>GLAVNI PROGRAM :OBRAZOVANJE</t>
  </si>
  <si>
    <t>PROGRAM: OSNOVNO OBRAZOVANJE - ZAKONSKI STANDARD</t>
  </si>
  <si>
    <t>Aktivnost A102000</t>
  </si>
  <si>
    <t>Redovni poslovi ustanova osnovnog obrazovanja</t>
  </si>
  <si>
    <t>Izvor financiranja 1.3</t>
  </si>
  <si>
    <t>Decentralizacija</t>
  </si>
  <si>
    <t>T103000</t>
  </si>
  <si>
    <t>Oprema, inform., nabava pomagala OŠ</t>
  </si>
  <si>
    <t>Rashodi za nabavu dugotrajne imovine</t>
  </si>
  <si>
    <t>Program: DOPUNSKI NASTAVNI I VANNAST. PROGRAM ŠKOLA I OBRAZ. INSTITUCIJA</t>
  </si>
  <si>
    <t>Izvor financiranja 1.1</t>
  </si>
  <si>
    <t>Opći prihodi i primici - dop. sred. KZŽ</t>
  </si>
  <si>
    <t>A102006</t>
  </si>
  <si>
    <t>PROGRAM GRAĐANSKOG ODGOJA U ŠKOLAMA</t>
  </si>
  <si>
    <t>Dopunska sredstva za mat. rashode i opremu škola</t>
  </si>
  <si>
    <t>Rashodi za nabavu nefin. Imovine</t>
  </si>
  <si>
    <t>Rashodi za dod. ulag. na nef. imov.</t>
  </si>
  <si>
    <t>T103010</t>
  </si>
  <si>
    <t xml:space="preserve">SUFINANCIRANJE NABAVE RADNIH BILJEŽNICA UČENICIMA </t>
  </si>
  <si>
    <t>T103021</t>
  </si>
  <si>
    <t>Materijlani rashodi</t>
  </si>
  <si>
    <t>A102001</t>
  </si>
  <si>
    <t>Izvor financiranja 2.1.1</t>
  </si>
  <si>
    <t>Donacije</t>
  </si>
  <si>
    <t>Rashodi za nab. nefin. imovine</t>
  </si>
  <si>
    <t>Rashodi za nab. proizv. dug. imovine</t>
  </si>
  <si>
    <t>Izvor financiranja 3.1.1</t>
  </si>
  <si>
    <t>Vlastiti prihodi</t>
  </si>
  <si>
    <t>Rashodi za nab.proizv.dug. imovine</t>
  </si>
  <si>
    <t>Izvor financiranja 4.3.1</t>
  </si>
  <si>
    <t>Posebne namjene</t>
  </si>
  <si>
    <t>Rashodi za nab. proizv.dug. imov.</t>
  </si>
  <si>
    <t>Izvor financiranja 5.2.1</t>
  </si>
  <si>
    <t>Ministarstvo</t>
  </si>
  <si>
    <t>Naknade građanima i kućanstvima</t>
  </si>
  <si>
    <t>Ostali rashodi</t>
  </si>
  <si>
    <t>Rashodi za nabavu nefin. imovine</t>
  </si>
  <si>
    <t>Rashodi za nab. proizv. dug.imov.</t>
  </si>
  <si>
    <t>Izvor financiranja 5.4.1</t>
  </si>
  <si>
    <t>JLS PK</t>
  </si>
  <si>
    <t>Izvor financiranja 7.1</t>
  </si>
  <si>
    <t>Prihodi od prodaje nefin. imovine</t>
  </si>
  <si>
    <t>Dopunski nastavni i  vannastavni program škola i obrazovnih instit.</t>
  </si>
  <si>
    <t>uredski materijal i ostali mat. Rashodi</t>
  </si>
  <si>
    <t>službena putovanja</t>
  </si>
  <si>
    <t xml:space="preserve">usluge telefona, pošte i prijevoza </t>
  </si>
  <si>
    <t>intelektualne i osobne usluge</t>
  </si>
  <si>
    <t>ostali nespomenuti rashodi poslovanja</t>
  </si>
  <si>
    <t xml:space="preserve">Naknade građanima i kućanstvima </t>
  </si>
  <si>
    <t>Rashodi za nabavu proizvedene dug. Imovine</t>
  </si>
  <si>
    <t>energija</t>
  </si>
  <si>
    <t>materijal i dijelovi za tek. I inv. održavanje</t>
  </si>
  <si>
    <t xml:space="preserve">sitni inventar </t>
  </si>
  <si>
    <t>usluge tek. I inv. održavanja</t>
  </si>
  <si>
    <t>komunalne usluge</t>
  </si>
  <si>
    <t>zdravstvene i veterinarske usluge</t>
  </si>
  <si>
    <t>računalne usluge</t>
  </si>
  <si>
    <t>premije osiguranja</t>
  </si>
  <si>
    <t>stručno usavršavanje zaposlenika</t>
  </si>
  <si>
    <t>službena, radna i zaštitna odjeća i obuća</t>
  </si>
  <si>
    <t>reprezentacija</t>
  </si>
  <si>
    <t>sitni inventar</t>
  </si>
  <si>
    <t>materijal i dijelovi za tekuće i inv. održavanje</t>
  </si>
  <si>
    <t>usluge tekućeg i investicijskog održavanja</t>
  </si>
  <si>
    <t>članarine</t>
  </si>
  <si>
    <t>Plaće za posebne uvjete rada</t>
  </si>
  <si>
    <t>Naknade za prijevoz,rad na terenu i od. život</t>
  </si>
  <si>
    <t>ostale tekuće donacije</t>
  </si>
  <si>
    <t>Knjige u knjižnicama</t>
  </si>
  <si>
    <t>Uredski materijal i ostali mat. rashodi</t>
  </si>
  <si>
    <t>Usluge telefona, pošte i prijevoza</t>
  </si>
  <si>
    <t>Naknade troškova osobama izvan radnog o.</t>
  </si>
  <si>
    <t xml:space="preserve"> </t>
  </si>
  <si>
    <t>NETO ZADUŽIVANJE</t>
  </si>
  <si>
    <t>UKUPNI DONOS VIŠKA/MANJKA IZ PRETHODNE GODINE</t>
  </si>
  <si>
    <t>VIŠAK/MANJAK IZ PRETHODNIH GODINA KOJI ĆE SE RASPOREDITI/POKRITI</t>
  </si>
  <si>
    <t>7=5/3*100</t>
  </si>
  <si>
    <t xml:space="preserve">REZULTAT GODINE </t>
  </si>
  <si>
    <t>K104000</t>
  </si>
  <si>
    <t>Dopunska sredstva za izgradnju i adaptaciju škola</t>
  </si>
  <si>
    <t>PRENESENI VIŠAK ILI PRENESENI MANJAK</t>
  </si>
  <si>
    <t>Ravnatelj: Zdenko Kobeščak</t>
  </si>
  <si>
    <t>IZVORNI PLAN ILI REBALANS 2024.*</t>
  </si>
  <si>
    <t>TEKUĆI PLAN 2024.*</t>
  </si>
  <si>
    <t>Prihodi od pruženih usluga</t>
  </si>
  <si>
    <t>IZVORNI PLAN ILI REBALANS 2024</t>
  </si>
  <si>
    <t>A102000</t>
  </si>
  <si>
    <t>ostale usluge</t>
  </si>
  <si>
    <t>naknade troškova osobama van radnog odnosa</t>
  </si>
  <si>
    <t>zatezne kamate</t>
  </si>
  <si>
    <t>naknade za prijevoz na posao i s posla</t>
  </si>
  <si>
    <t>Višak prihoda</t>
  </si>
  <si>
    <t>5=4/2*100</t>
  </si>
  <si>
    <t>Predsjednica Školskog odbora: Iva Muhek</t>
  </si>
  <si>
    <t>Iva Muhek</t>
  </si>
  <si>
    <t xml:space="preserve">Predsjednica Školskog odbora: </t>
  </si>
  <si>
    <t>OSTVARENJE/IZVRŠENJE 
1.-12.2023.</t>
  </si>
  <si>
    <t xml:space="preserve">OSTVARENJE/IZVRŠENJE 
1.-12.2024. </t>
  </si>
  <si>
    <t>GODIŠNJI IZVJEŠTAJ O IZVRŠENJU FINANCIJSKOG PLANA OSNOVNE ŠKOLE STJEPANA RADIĆA BRESTOVEC OREHOVIČKI ZA 2024. GODINU</t>
  </si>
  <si>
    <t>GODIŠNJI IZVJEŠTAJ O IZVRŠENJU FINANCIJSKOG PLANA OSNOVNE ŠKOLE STJEPANA RADIĆA BRESTOVEC OREHOVIČKI ZA 2024 GODINU</t>
  </si>
  <si>
    <t>GODIŠNJI IZVJEŠTAJ O IZVRŠENJU FINANCIJSKOG PLANA OSNOVNE ŠKOLE STJEPANA RADIĆA BRESTOVEC OREHOVIČKI
ZA  2024. GODINU</t>
  </si>
  <si>
    <t>A102007</t>
  </si>
  <si>
    <t>PROGRAMI ZA NADARENU DJECU</t>
  </si>
  <si>
    <t>297.00</t>
  </si>
  <si>
    <t>ŠKOLSKA SHEMA 7</t>
  </si>
  <si>
    <t>ŠKOLSKA SHEMA 6</t>
  </si>
  <si>
    <t>PROJEKT BALTAZAR 7</t>
  </si>
  <si>
    <t>Izvor financiranja 5.2.</t>
  </si>
  <si>
    <t>MINISTARSTVO</t>
  </si>
  <si>
    <t>Izvor financiranja 5.7.</t>
  </si>
  <si>
    <t>MINISTARSTVO - PRIJENOS EU</t>
  </si>
  <si>
    <t>PROJEKT BALTAZAR 8</t>
  </si>
  <si>
    <t>T103027</t>
  </si>
  <si>
    <t>T103025</t>
  </si>
  <si>
    <t>T103028</t>
  </si>
  <si>
    <t xml:space="preserve"> 5.7 Ministarstvo - PRIJENOS EU</t>
  </si>
  <si>
    <t xml:space="preserve"> 5.7.1 Ministarstvo - PRIJENOS EU</t>
  </si>
  <si>
    <t>KLASA:400-04/25-01/03</t>
  </si>
  <si>
    <t>URBROJ:2140-59-25-1</t>
  </si>
  <si>
    <t>Brestovec Orehovički, 27.03.2025.                                                             Ravnatelj: Zdenko Kobeščak                                                                                        Predsjednica Školskog odbora: Iva Muhek</t>
  </si>
  <si>
    <t xml:space="preserve">  Brestovec Orehovički, 27.03.2025.                                       Ravnatelj: Zdenko Kobeščak                                 Predsjednica Školskog odbora: Iva Muhek</t>
  </si>
  <si>
    <t>Brestovec Orehovički, 27.03.2025.                                                                    Ravnatelj: Zdenko Kobeščak                          Predsjednica Školskog odbora: Iva Muhek</t>
  </si>
  <si>
    <t>Brestovec Orehovički,  27.03.2025.                                                                Ravnatelj: Zdenko Kobeščak                          Predsjednica Školskog odbora: Iva Muhek</t>
  </si>
  <si>
    <t>Brestovec Orehovički, 27.03.2025.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</si>
</sst>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2" fillId="0" borderId="5" xfId="0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2" fontId="0" fillId="0" borderId="3" xfId="0" applyNumberFormat="1" applyBorder="1"/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15" fillId="2" borderId="3" xfId="0" applyNumberFormat="1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 wrapText="1"/>
    </xf>
    <xf numFmtId="4" fontId="0" fillId="0" borderId="3" xfId="0" applyNumberFormat="1" applyFont="1" applyBorder="1"/>
    <xf numFmtId="4" fontId="15" fillId="2" borderId="3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0" fontId="20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/>
    </xf>
    <xf numFmtId="4" fontId="9" fillId="3" borderId="3" xfId="0" applyNumberFormat="1" applyFont="1" applyFill="1" applyBorder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0" fontId="2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4" fontId="3" fillId="2" borderId="8" xfId="0" applyNumberFormat="1" applyFont="1" applyFill="1" applyBorder="1" applyAlignment="1">
      <alignment horizontal="right"/>
    </xf>
    <xf numFmtId="4" fontId="0" fillId="0" borderId="6" xfId="0" applyNumberForma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0" fillId="0" borderId="6" xfId="0" applyNumberFormat="1" applyFill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opLeftCell="A10" workbookViewId="0">
      <selection activeCell="B33" sqref="B33:L3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96" t="s">
        <v>268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32"/>
    </row>
    <row r="2" spans="2:13" ht="18" customHeight="1" x14ac:dyDescent="0.25">
      <c r="B2" s="213" t="s">
        <v>285</v>
      </c>
      <c r="C2" s="213"/>
      <c r="D2" s="213"/>
      <c r="E2" s="213"/>
      <c r="F2" s="21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96" t="s">
        <v>13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31"/>
    </row>
    <row r="4" spans="2:13" ht="18" x14ac:dyDescent="0.25">
      <c r="B4" s="213" t="s">
        <v>286</v>
      </c>
      <c r="C4" s="213"/>
      <c r="D4" s="213"/>
      <c r="E4" s="213"/>
      <c r="F4" s="21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96" t="s">
        <v>61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30"/>
    </row>
    <row r="6" spans="2:13" ht="18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0"/>
    </row>
    <row r="7" spans="2:13" ht="18" customHeight="1" x14ac:dyDescent="0.25">
      <c r="B7" s="216" t="s">
        <v>66</v>
      </c>
      <c r="C7" s="216"/>
      <c r="D7" s="216"/>
      <c r="E7" s="216"/>
      <c r="F7" s="216"/>
      <c r="G7" s="5"/>
      <c r="H7" s="6"/>
      <c r="I7" s="6"/>
      <c r="J7" s="6"/>
      <c r="K7" s="37"/>
      <c r="L7" s="37"/>
    </row>
    <row r="8" spans="2:13" ht="25.5" x14ac:dyDescent="0.25">
      <c r="B8" s="206" t="s">
        <v>7</v>
      </c>
      <c r="C8" s="206"/>
      <c r="D8" s="206"/>
      <c r="E8" s="206"/>
      <c r="F8" s="206"/>
      <c r="G8" s="158" t="s">
        <v>264</v>
      </c>
      <c r="H8" s="158" t="s">
        <v>250</v>
      </c>
      <c r="I8" s="158" t="s">
        <v>251</v>
      </c>
      <c r="J8" s="158" t="s">
        <v>265</v>
      </c>
      <c r="K8" s="34" t="s">
        <v>30</v>
      </c>
      <c r="L8" s="34" t="s">
        <v>60</v>
      </c>
    </row>
    <row r="9" spans="2:13" x14ac:dyDescent="0.25">
      <c r="B9" s="207">
        <v>1</v>
      </c>
      <c r="C9" s="207"/>
      <c r="D9" s="207"/>
      <c r="E9" s="207"/>
      <c r="F9" s="208"/>
      <c r="G9" s="40">
        <v>2</v>
      </c>
      <c r="H9" s="39">
        <v>3</v>
      </c>
      <c r="I9" s="39">
        <v>4</v>
      </c>
      <c r="J9" s="39">
        <v>5</v>
      </c>
      <c r="K9" s="39" t="s">
        <v>45</v>
      </c>
      <c r="L9" s="39" t="s">
        <v>244</v>
      </c>
    </row>
    <row r="10" spans="2:13" x14ac:dyDescent="0.25">
      <c r="B10" s="202" t="s">
        <v>32</v>
      </c>
      <c r="C10" s="203"/>
      <c r="D10" s="203"/>
      <c r="E10" s="203"/>
      <c r="F10" s="204"/>
      <c r="G10" s="145">
        <v>1017222.43</v>
      </c>
      <c r="H10" s="81">
        <v>1279523.32</v>
      </c>
      <c r="I10" s="21"/>
      <c r="J10" s="81">
        <v>1265857.54</v>
      </c>
      <c r="K10" s="81">
        <f>J10/G10*100</f>
        <v>124.44255087847405</v>
      </c>
      <c r="L10" s="81">
        <f>J10/H10*100</f>
        <v>98.931963193918179</v>
      </c>
    </row>
    <row r="11" spans="2:13" x14ac:dyDescent="0.25">
      <c r="B11" s="205" t="s">
        <v>31</v>
      </c>
      <c r="C11" s="204"/>
      <c r="D11" s="204"/>
      <c r="E11" s="204"/>
      <c r="F11" s="204"/>
      <c r="G11" s="142">
        <v>0</v>
      </c>
      <c r="H11" s="21">
        <v>0</v>
      </c>
      <c r="I11" s="21"/>
      <c r="J11" s="81">
        <v>0</v>
      </c>
      <c r="K11" s="81">
        <v>0</v>
      </c>
      <c r="L11" s="81">
        <v>0</v>
      </c>
    </row>
    <row r="12" spans="2:13" x14ac:dyDescent="0.25">
      <c r="B12" s="199" t="s">
        <v>0</v>
      </c>
      <c r="C12" s="200"/>
      <c r="D12" s="200"/>
      <c r="E12" s="200"/>
      <c r="F12" s="201"/>
      <c r="G12" s="143">
        <v>1017222.43</v>
      </c>
      <c r="H12" s="82">
        <v>1279523.32</v>
      </c>
      <c r="I12" s="20"/>
      <c r="J12" s="82">
        <v>1265857.54</v>
      </c>
      <c r="K12" s="81">
        <f t="shared" ref="K12:K14" si="0">J12/G12*100</f>
        <v>124.44255087847405</v>
      </c>
      <c r="L12" s="81">
        <f t="shared" ref="L12:L16" si="1">J12/H12*100</f>
        <v>98.931963193918179</v>
      </c>
    </row>
    <row r="13" spans="2:13" x14ac:dyDescent="0.25">
      <c r="B13" s="212" t="s">
        <v>33</v>
      </c>
      <c r="C13" s="203"/>
      <c r="D13" s="203"/>
      <c r="E13" s="203"/>
      <c r="F13" s="203"/>
      <c r="G13" s="144">
        <v>1006873.87</v>
      </c>
      <c r="H13" s="81">
        <v>1241827.31</v>
      </c>
      <c r="I13" s="21"/>
      <c r="J13" s="81">
        <v>1221016.04</v>
      </c>
      <c r="K13" s="81">
        <f t="shared" si="0"/>
        <v>121.26802337218265</v>
      </c>
      <c r="L13" s="81">
        <f t="shared" si="1"/>
        <v>98.324141381622525</v>
      </c>
    </row>
    <row r="14" spans="2:13" x14ac:dyDescent="0.25">
      <c r="B14" s="205" t="s">
        <v>34</v>
      </c>
      <c r="C14" s="204"/>
      <c r="D14" s="204"/>
      <c r="E14" s="204"/>
      <c r="F14" s="204"/>
      <c r="G14" s="145">
        <v>12205.02</v>
      </c>
      <c r="H14" s="81">
        <v>54277.15</v>
      </c>
      <c r="I14" s="21"/>
      <c r="J14" s="81">
        <v>36140.199999999997</v>
      </c>
      <c r="K14" s="81">
        <f t="shared" si="0"/>
        <v>296.10930584300553</v>
      </c>
      <c r="L14" s="81">
        <f t="shared" si="1"/>
        <v>66.584557221593244</v>
      </c>
    </row>
    <row r="15" spans="2:13" x14ac:dyDescent="0.25">
      <c r="B15" s="23" t="s">
        <v>1</v>
      </c>
      <c r="C15" s="24"/>
      <c r="D15" s="24"/>
      <c r="E15" s="24"/>
      <c r="F15" s="24"/>
      <c r="G15" s="143">
        <v>1019078.89</v>
      </c>
      <c r="H15" s="82">
        <v>1296104.46</v>
      </c>
      <c r="I15" s="20"/>
      <c r="J15" s="82">
        <v>1257156.24</v>
      </c>
      <c r="K15" s="81">
        <f t="shared" ref="K15:K16" si="2">J15/G15*100</f>
        <v>123.36201371024376</v>
      </c>
      <c r="L15" s="81">
        <f t="shared" si="1"/>
        <v>96.994978321423261</v>
      </c>
    </row>
    <row r="16" spans="2:13" x14ac:dyDescent="0.25">
      <c r="B16" s="211" t="s">
        <v>2</v>
      </c>
      <c r="C16" s="200"/>
      <c r="D16" s="200"/>
      <c r="E16" s="200"/>
      <c r="F16" s="200"/>
      <c r="G16" s="146">
        <v>1856.46</v>
      </c>
      <c r="H16" s="83">
        <v>-16581.14</v>
      </c>
      <c r="I16" s="22"/>
      <c r="J16" s="83">
        <v>8701.2999999999993</v>
      </c>
      <c r="K16" s="81">
        <f t="shared" si="2"/>
        <v>468.70387727179678</v>
      </c>
      <c r="L16" s="81">
        <f t="shared" si="1"/>
        <v>-52.477091442446053</v>
      </c>
    </row>
    <row r="17" spans="2:13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2:13" ht="18" customHeight="1" x14ac:dyDescent="0.25">
      <c r="B18" s="216" t="s">
        <v>65</v>
      </c>
      <c r="C18" s="216"/>
      <c r="D18" s="216"/>
      <c r="E18" s="216"/>
      <c r="F18" s="216"/>
      <c r="G18" s="7"/>
      <c r="H18" s="7"/>
      <c r="I18" s="7"/>
      <c r="J18" s="7"/>
      <c r="K18" s="1"/>
      <c r="L18" s="1"/>
      <c r="M18" s="1"/>
    </row>
    <row r="19" spans="2:13" ht="25.5" x14ac:dyDescent="0.25">
      <c r="B19" s="206" t="s">
        <v>7</v>
      </c>
      <c r="C19" s="206"/>
      <c r="D19" s="206"/>
      <c r="E19" s="206"/>
      <c r="F19" s="206"/>
      <c r="G19" s="162" t="s">
        <v>264</v>
      </c>
      <c r="H19" s="2" t="s">
        <v>250</v>
      </c>
      <c r="I19" s="2" t="s">
        <v>251</v>
      </c>
      <c r="J19" s="162" t="s">
        <v>265</v>
      </c>
      <c r="K19" s="2" t="s">
        <v>30</v>
      </c>
      <c r="L19" s="2" t="s">
        <v>60</v>
      </c>
    </row>
    <row r="20" spans="2:13" x14ac:dyDescent="0.25">
      <c r="B20" s="209">
        <v>1</v>
      </c>
      <c r="C20" s="210"/>
      <c r="D20" s="210"/>
      <c r="E20" s="210"/>
      <c r="F20" s="210"/>
      <c r="G20" s="41"/>
      <c r="H20" s="39">
        <v>3</v>
      </c>
      <c r="I20" s="39">
        <v>4</v>
      </c>
      <c r="J20" s="39">
        <v>5</v>
      </c>
      <c r="K20" s="39" t="s">
        <v>45</v>
      </c>
      <c r="L20" s="39" t="s">
        <v>46</v>
      </c>
    </row>
    <row r="21" spans="2:13" ht="15.75" customHeight="1" x14ac:dyDescent="0.25">
      <c r="B21" s="202" t="s">
        <v>35</v>
      </c>
      <c r="C21" s="217"/>
      <c r="D21" s="217"/>
      <c r="E21" s="217"/>
      <c r="F21" s="217"/>
      <c r="G21" s="35">
        <v>0</v>
      </c>
      <c r="H21" s="21">
        <v>0</v>
      </c>
      <c r="I21" s="21">
        <v>0</v>
      </c>
      <c r="J21" s="21"/>
      <c r="K21" s="21"/>
      <c r="L21" s="21"/>
    </row>
    <row r="22" spans="2:13" x14ac:dyDescent="0.25">
      <c r="B22" s="202" t="s">
        <v>36</v>
      </c>
      <c r="C22" s="203"/>
      <c r="D22" s="203"/>
      <c r="E22" s="203"/>
      <c r="F22" s="203"/>
      <c r="G22" s="33"/>
      <c r="H22" s="21"/>
      <c r="I22" s="21"/>
      <c r="J22" s="21"/>
      <c r="K22" s="21"/>
      <c r="L22" s="21"/>
    </row>
    <row r="23" spans="2:13" ht="15" customHeight="1" x14ac:dyDescent="0.25">
      <c r="B23" s="218" t="s">
        <v>241</v>
      </c>
      <c r="C23" s="219"/>
      <c r="D23" s="219"/>
      <c r="E23" s="219"/>
      <c r="F23" s="220"/>
      <c r="G23" s="43"/>
      <c r="H23" s="44"/>
      <c r="I23" s="44"/>
      <c r="J23" s="44"/>
      <c r="K23" s="44"/>
      <c r="L23" s="44"/>
    </row>
    <row r="25" spans="2:13" x14ac:dyDescent="0.25">
      <c r="B25" s="214" t="s">
        <v>248</v>
      </c>
      <c r="C25" s="215"/>
      <c r="D25" s="215"/>
      <c r="E25" s="215"/>
      <c r="F25" s="215"/>
    </row>
    <row r="26" spans="2:13" ht="25.5" x14ac:dyDescent="0.25">
      <c r="B26" s="206" t="s">
        <v>7</v>
      </c>
      <c r="C26" s="206"/>
      <c r="D26" s="206"/>
      <c r="E26" s="206"/>
      <c r="F26" s="206"/>
      <c r="G26" s="162" t="s">
        <v>264</v>
      </c>
      <c r="H26" s="2" t="s">
        <v>250</v>
      </c>
      <c r="I26" s="2" t="s">
        <v>251</v>
      </c>
      <c r="J26" s="162" t="s">
        <v>265</v>
      </c>
      <c r="K26" s="2" t="s">
        <v>30</v>
      </c>
      <c r="L26" s="2" t="s">
        <v>60</v>
      </c>
    </row>
    <row r="27" spans="2:13" x14ac:dyDescent="0.25">
      <c r="B27" s="209">
        <v>1</v>
      </c>
      <c r="C27" s="210"/>
      <c r="D27" s="210"/>
      <c r="E27" s="210"/>
      <c r="F27" s="210"/>
      <c r="G27" s="41">
        <v>2</v>
      </c>
      <c r="H27" s="39">
        <v>3</v>
      </c>
      <c r="I27" s="39">
        <v>4</v>
      </c>
      <c r="J27" s="162">
        <v>5</v>
      </c>
      <c r="K27" s="39" t="s">
        <v>45</v>
      </c>
      <c r="L27" s="39" t="s">
        <v>244</v>
      </c>
    </row>
    <row r="28" spans="2:13" x14ac:dyDescent="0.25">
      <c r="B28" s="202" t="s">
        <v>242</v>
      </c>
      <c r="C28" s="217"/>
      <c r="D28" s="217"/>
      <c r="E28" s="217"/>
      <c r="F28" s="217"/>
      <c r="G28" s="141">
        <v>18730.66</v>
      </c>
      <c r="H28" s="81">
        <v>16581.14</v>
      </c>
      <c r="I28" s="21"/>
      <c r="J28" s="81">
        <v>16581.14</v>
      </c>
      <c r="K28" s="81">
        <f>J28/G28*100</f>
        <v>88.524056279917517</v>
      </c>
      <c r="L28" s="21">
        <f>J28/H28*100</f>
        <v>100</v>
      </c>
    </row>
    <row r="29" spans="2:13" ht="23.25" customHeight="1" x14ac:dyDescent="0.25">
      <c r="B29" s="202" t="s">
        <v>243</v>
      </c>
      <c r="C29" s="203"/>
      <c r="D29" s="203"/>
      <c r="E29" s="203"/>
      <c r="F29" s="203"/>
      <c r="G29" s="136">
        <v>18730.66</v>
      </c>
      <c r="H29" s="81">
        <v>16581.14</v>
      </c>
      <c r="I29" s="21"/>
      <c r="J29" s="81">
        <v>10085.290000000001</v>
      </c>
      <c r="K29" s="81">
        <f>J29/G29*100</f>
        <v>53.843751368077797</v>
      </c>
      <c r="L29" s="21">
        <f t="shared" ref="L29" si="3">J29/H29*100</f>
        <v>60.823863739163897</v>
      </c>
    </row>
    <row r="30" spans="2:13" x14ac:dyDescent="0.25">
      <c r="B30" s="218" t="s">
        <v>245</v>
      </c>
      <c r="C30" s="219"/>
      <c r="D30" s="219"/>
      <c r="E30" s="219"/>
      <c r="F30" s="220"/>
      <c r="G30" s="137"/>
      <c r="H30" s="135">
        <v>0</v>
      </c>
      <c r="I30" s="44"/>
      <c r="J30" s="134"/>
      <c r="K30" s="81"/>
      <c r="L30" s="21">
        <v>0</v>
      </c>
    </row>
    <row r="31" spans="2:13" x14ac:dyDescent="0.25"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</row>
    <row r="32" spans="2:13" ht="15" customHeight="1" x14ac:dyDescent="0.25"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</row>
    <row r="33" spans="2:12" ht="15" customHeight="1" x14ac:dyDescent="0.25">
      <c r="B33" s="197" t="s">
        <v>287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</row>
    <row r="34" spans="2:12" ht="36.75" customHeight="1" x14ac:dyDescent="0.25"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</row>
    <row r="35" spans="2:12" ht="15" customHeight="1" x14ac:dyDescent="0.25"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</row>
    <row r="36" spans="2:12" x14ac:dyDescent="0.25"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</row>
  </sheetData>
  <mergeCells count="30">
    <mergeCell ref="B5:L5"/>
    <mergeCell ref="B3:L3"/>
    <mergeCell ref="B25:F25"/>
    <mergeCell ref="B32:L32"/>
    <mergeCell ref="B7:F7"/>
    <mergeCell ref="B18:F18"/>
    <mergeCell ref="B19:F19"/>
    <mergeCell ref="B20:F20"/>
    <mergeCell ref="B21:F21"/>
    <mergeCell ref="B26:F26"/>
    <mergeCell ref="B23:F23"/>
    <mergeCell ref="B28:F28"/>
    <mergeCell ref="B29:F29"/>
    <mergeCell ref="B30:F30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1:L31"/>
    <mergeCell ref="B2:F2"/>
    <mergeCell ref="B4:F4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0"/>
  <sheetViews>
    <sheetView topLeftCell="B85" zoomScale="90" zoomScaleNormal="90" workbookViewId="0">
      <selection activeCell="B109" sqref="B109:L110"/>
    </sheetView>
  </sheetViews>
  <sheetFormatPr defaultRowHeight="15" x14ac:dyDescent="0.25"/>
  <cols>
    <col min="2" max="2" width="5.28515625" customWidth="1"/>
    <col min="3" max="3" width="4" customWidth="1"/>
    <col min="4" max="4" width="6.28515625" customWidth="1"/>
    <col min="5" max="5" width="6.7109375" customWidth="1"/>
    <col min="6" max="6" width="44.7109375" customWidth="1"/>
    <col min="7" max="7" width="15.28515625" customWidth="1"/>
    <col min="8" max="8" width="16.140625" customWidth="1"/>
    <col min="9" max="9" width="16.85546875" customWidth="1"/>
    <col min="10" max="10" width="17.7109375" customWidth="1"/>
    <col min="11" max="11" width="12.7109375" customWidth="1"/>
    <col min="12" max="12" width="10.7109375" customWidth="1"/>
  </cols>
  <sheetData>
    <row r="1" spans="2:12" ht="18" customHeight="1" x14ac:dyDescent="0.25">
      <c r="B1" s="196" t="s">
        <v>266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2:12" ht="15.75" customHeight="1" x14ac:dyDescent="0.25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 ht="18" x14ac:dyDescent="0.25">
      <c r="B3" s="3"/>
      <c r="C3" s="3"/>
      <c r="D3" s="3"/>
      <c r="E3" s="3"/>
      <c r="F3" s="3"/>
      <c r="G3" s="140" t="s">
        <v>13</v>
      </c>
      <c r="H3" s="3"/>
      <c r="I3" s="3"/>
      <c r="J3" s="4"/>
      <c r="K3" s="4"/>
      <c r="L3" s="4"/>
    </row>
    <row r="4" spans="2:12" ht="15.75" customHeight="1" x14ac:dyDescent="0.25">
      <c r="B4" s="196" t="s">
        <v>63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96" t="s">
        <v>47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226" t="s">
        <v>7</v>
      </c>
      <c r="C8" s="227"/>
      <c r="D8" s="227"/>
      <c r="E8" s="227"/>
      <c r="F8" s="228"/>
      <c r="G8" s="162" t="s">
        <v>264</v>
      </c>
      <c r="H8" s="44" t="s">
        <v>250</v>
      </c>
      <c r="I8" s="44" t="s">
        <v>251</v>
      </c>
      <c r="J8" s="162" t="s">
        <v>265</v>
      </c>
      <c r="K8" s="44" t="s">
        <v>30</v>
      </c>
      <c r="L8" s="44" t="s">
        <v>60</v>
      </c>
    </row>
    <row r="9" spans="2:12" x14ac:dyDescent="0.25">
      <c r="B9" s="223">
        <v>1</v>
      </c>
      <c r="C9" s="224"/>
      <c r="D9" s="224"/>
      <c r="E9" s="224"/>
      <c r="F9" s="225"/>
      <c r="G9" s="45">
        <v>2</v>
      </c>
      <c r="H9" s="45">
        <v>3</v>
      </c>
      <c r="I9" s="45">
        <v>4</v>
      </c>
      <c r="J9" s="45">
        <v>5</v>
      </c>
      <c r="K9" s="45" t="s">
        <v>45</v>
      </c>
      <c r="L9" s="45" t="s">
        <v>244</v>
      </c>
    </row>
    <row r="10" spans="2:12" x14ac:dyDescent="0.25">
      <c r="B10" s="10"/>
      <c r="C10" s="10"/>
      <c r="D10" s="10"/>
      <c r="E10" s="10"/>
      <c r="F10" s="10" t="s">
        <v>59</v>
      </c>
      <c r="G10" s="57">
        <v>1017222.43</v>
      </c>
      <c r="H10" s="56">
        <v>1279523.32</v>
      </c>
      <c r="I10" s="56"/>
      <c r="J10" s="55">
        <v>1265857.54</v>
      </c>
      <c r="K10" s="58">
        <f>J10/G10*100</f>
        <v>124.44255087847405</v>
      </c>
      <c r="L10" s="58">
        <f>J10/H10*100</f>
        <v>98.931963193918179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55">
        <v>1017222.43</v>
      </c>
      <c r="H11" s="55">
        <v>1279523.32</v>
      </c>
      <c r="I11" s="55"/>
      <c r="J11" s="55">
        <v>1265857.54</v>
      </c>
      <c r="K11" s="58">
        <f t="shared" ref="K11:K13" si="0">J11/G11*100</f>
        <v>124.44255087847405</v>
      </c>
      <c r="L11" s="58">
        <f t="shared" ref="L11:L19" si="1">J11/H11*100</f>
        <v>98.931963193918179</v>
      </c>
    </row>
    <row r="12" spans="2:12" ht="25.5" x14ac:dyDescent="0.25">
      <c r="B12" s="10"/>
      <c r="C12" s="14">
        <v>63</v>
      </c>
      <c r="D12" s="14"/>
      <c r="E12" s="14"/>
      <c r="F12" s="14" t="s">
        <v>17</v>
      </c>
      <c r="G12" s="54">
        <v>920653.02</v>
      </c>
      <c r="H12" s="53">
        <v>1149243.24</v>
      </c>
      <c r="I12" s="53"/>
      <c r="J12" s="54">
        <v>1143646.3400000001</v>
      </c>
      <c r="K12" s="58">
        <f t="shared" si="0"/>
        <v>124.22121202622027</v>
      </c>
      <c r="L12" s="58">
        <f t="shared" si="1"/>
        <v>99.512992567178387</v>
      </c>
    </row>
    <row r="13" spans="2:12" ht="25.5" x14ac:dyDescent="0.25">
      <c r="B13" s="11"/>
      <c r="C13" s="11"/>
      <c r="D13" s="11">
        <v>636</v>
      </c>
      <c r="E13" s="11"/>
      <c r="F13" s="29" t="s">
        <v>68</v>
      </c>
      <c r="G13" s="54">
        <v>920653.02</v>
      </c>
      <c r="H13" s="53"/>
      <c r="I13" s="8"/>
      <c r="J13" s="54">
        <v>1143646.3400000001</v>
      </c>
      <c r="K13" s="58">
        <f t="shared" si="0"/>
        <v>124.22121202622027</v>
      </c>
      <c r="L13" s="58">
        <v>0</v>
      </c>
    </row>
    <row r="14" spans="2:12" ht="27" customHeight="1" x14ac:dyDescent="0.25">
      <c r="B14" s="11"/>
      <c r="C14" s="11"/>
      <c r="D14" s="11"/>
      <c r="E14" s="11">
        <v>6361</v>
      </c>
      <c r="F14" s="29" t="s">
        <v>67</v>
      </c>
      <c r="G14" s="54">
        <v>914438.1</v>
      </c>
      <c r="H14" s="53"/>
      <c r="I14" s="8"/>
      <c r="J14" s="54">
        <v>1141236.26</v>
      </c>
      <c r="K14" s="58">
        <f t="shared" ref="K14:K41" si="2">J14/G14*100</f>
        <v>124.80191496832865</v>
      </c>
      <c r="L14" s="58">
        <v>0</v>
      </c>
    </row>
    <row r="15" spans="2:12" ht="25.5" x14ac:dyDescent="0.25">
      <c r="B15" s="11"/>
      <c r="C15" s="11"/>
      <c r="D15" s="12"/>
      <c r="E15" s="12">
        <v>6362</v>
      </c>
      <c r="F15" s="29" t="s">
        <v>69</v>
      </c>
      <c r="G15" s="54">
        <v>6214.92</v>
      </c>
      <c r="H15" s="53">
        <v>5</v>
      </c>
      <c r="I15" s="8"/>
      <c r="J15" s="54">
        <v>2410.06</v>
      </c>
      <c r="K15" s="58">
        <f t="shared" si="2"/>
        <v>38.778616619361152</v>
      </c>
      <c r="L15" s="58">
        <v>0</v>
      </c>
    </row>
    <row r="16" spans="2:12" x14ac:dyDescent="0.25">
      <c r="B16" s="11"/>
      <c r="C16" s="11">
        <v>64</v>
      </c>
      <c r="D16" s="12"/>
      <c r="E16" s="12"/>
      <c r="F16" s="29" t="s">
        <v>70</v>
      </c>
      <c r="G16" s="54">
        <v>0.96</v>
      </c>
      <c r="H16" s="53"/>
      <c r="I16" s="53"/>
      <c r="J16" s="54">
        <v>1.1499999999999999</v>
      </c>
      <c r="K16" s="58">
        <f t="shared" si="2"/>
        <v>119.79166666666666</v>
      </c>
      <c r="L16" s="58">
        <v>0</v>
      </c>
    </row>
    <row r="17" spans="2:12" x14ac:dyDescent="0.25">
      <c r="B17" s="11"/>
      <c r="C17" s="11"/>
      <c r="D17" s="12">
        <v>641</v>
      </c>
      <c r="E17" s="12"/>
      <c r="F17" s="29" t="s">
        <v>71</v>
      </c>
      <c r="G17" s="54">
        <v>0.96</v>
      </c>
      <c r="H17" s="53"/>
      <c r="I17" s="8"/>
      <c r="J17" s="54">
        <v>1.1499999999999999</v>
      </c>
      <c r="K17" s="58">
        <f t="shared" si="2"/>
        <v>119.79166666666666</v>
      </c>
      <c r="L17" s="58">
        <v>0</v>
      </c>
    </row>
    <row r="18" spans="2:12" x14ac:dyDescent="0.25">
      <c r="B18" s="11"/>
      <c r="C18" s="11"/>
      <c r="D18" s="12"/>
      <c r="E18" s="12">
        <v>6413</v>
      </c>
      <c r="F18" s="29" t="s">
        <v>72</v>
      </c>
      <c r="G18" s="54">
        <v>0.96</v>
      </c>
      <c r="H18" s="53"/>
      <c r="I18" s="8"/>
      <c r="J18" s="54">
        <v>1.1499999999999999</v>
      </c>
      <c r="K18" s="58">
        <f t="shared" si="2"/>
        <v>119.79166666666666</v>
      </c>
      <c r="L18" s="58">
        <v>0</v>
      </c>
    </row>
    <row r="19" spans="2:12" ht="25.5" x14ac:dyDescent="0.25">
      <c r="B19" s="11"/>
      <c r="C19" s="11">
        <v>65</v>
      </c>
      <c r="D19" s="12"/>
      <c r="E19" s="12"/>
      <c r="F19" s="29" t="s">
        <v>73</v>
      </c>
      <c r="G19" s="54">
        <v>14175.15</v>
      </c>
      <c r="H19" s="53">
        <v>10671</v>
      </c>
      <c r="I19" s="53"/>
      <c r="J19" s="54">
        <v>10035.799999999999</v>
      </c>
      <c r="K19" s="58">
        <f t="shared" si="2"/>
        <v>70.798545341671868</v>
      </c>
      <c r="L19" s="58">
        <f t="shared" si="1"/>
        <v>94.047418236341485</v>
      </c>
    </row>
    <row r="20" spans="2:12" x14ac:dyDescent="0.25">
      <c r="B20" s="11"/>
      <c r="C20" s="11"/>
      <c r="D20" s="12">
        <v>652</v>
      </c>
      <c r="E20" s="12"/>
      <c r="F20" s="29" t="s">
        <v>74</v>
      </c>
      <c r="G20" s="54">
        <v>14175.15</v>
      </c>
      <c r="H20" s="53"/>
      <c r="I20" s="53"/>
      <c r="J20" s="54">
        <v>10035.799999999999</v>
      </c>
      <c r="K20" s="58">
        <f t="shared" si="2"/>
        <v>70.798545341671868</v>
      </c>
      <c r="L20" s="58">
        <v>0</v>
      </c>
    </row>
    <row r="21" spans="2:12" x14ac:dyDescent="0.25">
      <c r="B21" s="11"/>
      <c r="C21" s="11"/>
      <c r="D21" s="12"/>
      <c r="E21" s="12">
        <v>6526</v>
      </c>
      <c r="F21" s="29" t="s">
        <v>75</v>
      </c>
      <c r="G21" s="54">
        <v>14175.15</v>
      </c>
      <c r="H21" s="53">
        <v>0</v>
      </c>
      <c r="I21" s="53"/>
      <c r="J21" s="54">
        <v>10035.799999999999</v>
      </c>
      <c r="K21" s="58">
        <f t="shared" si="2"/>
        <v>70.798545341671868</v>
      </c>
      <c r="L21" s="58">
        <v>0</v>
      </c>
    </row>
    <row r="22" spans="2:12" ht="25.5" x14ac:dyDescent="0.25">
      <c r="B22" s="11"/>
      <c r="C22" s="11">
        <v>66</v>
      </c>
      <c r="D22" s="12"/>
      <c r="E22" s="12"/>
      <c r="F22" s="14" t="s">
        <v>19</v>
      </c>
      <c r="G22" s="54">
        <v>6871.92</v>
      </c>
      <c r="H22" s="53">
        <v>5224</v>
      </c>
      <c r="I22" s="53"/>
      <c r="J22" s="54">
        <v>5872.58</v>
      </c>
      <c r="K22" s="58">
        <f t="shared" si="2"/>
        <v>85.457630472997366</v>
      </c>
      <c r="L22" s="58">
        <f t="shared" ref="L22:L41" si="3">J22/H22*100</f>
        <v>112.41539050535987</v>
      </c>
    </row>
    <row r="23" spans="2:12" ht="25.5" x14ac:dyDescent="0.25">
      <c r="B23" s="11"/>
      <c r="C23" s="19"/>
      <c r="D23" s="12">
        <v>661</v>
      </c>
      <c r="E23" s="12"/>
      <c r="F23" s="14" t="s">
        <v>37</v>
      </c>
      <c r="G23" s="54">
        <v>2937.11</v>
      </c>
      <c r="H23" s="8"/>
      <c r="I23" s="8"/>
      <c r="J23" s="54">
        <v>3138.58</v>
      </c>
      <c r="K23" s="58">
        <f t="shared" si="2"/>
        <v>106.85946389478092</v>
      </c>
      <c r="L23" s="58">
        <v>0</v>
      </c>
    </row>
    <row r="24" spans="2:12" x14ac:dyDescent="0.25">
      <c r="B24" s="11"/>
      <c r="C24" s="19"/>
      <c r="D24" s="12"/>
      <c r="E24" s="12">
        <v>6614</v>
      </c>
      <c r="F24" s="14" t="s">
        <v>38</v>
      </c>
      <c r="G24" s="54">
        <v>1776.07</v>
      </c>
      <c r="H24" s="8"/>
      <c r="I24" s="8"/>
      <c r="J24" s="54">
        <v>1178.19</v>
      </c>
      <c r="K24" s="58">
        <f t="shared" si="2"/>
        <v>66.336912396470865</v>
      </c>
      <c r="L24" s="58">
        <v>0</v>
      </c>
    </row>
    <row r="25" spans="2:12" x14ac:dyDescent="0.25">
      <c r="B25" s="11"/>
      <c r="C25" s="19"/>
      <c r="D25" s="12"/>
      <c r="E25" s="12">
        <v>6615</v>
      </c>
      <c r="F25" s="14" t="s">
        <v>252</v>
      </c>
      <c r="G25" s="54">
        <v>1161.04</v>
      </c>
      <c r="H25" s="8"/>
      <c r="I25" s="8"/>
      <c r="J25" s="54">
        <v>1960.39</v>
      </c>
      <c r="K25" s="58">
        <f t="shared" si="2"/>
        <v>168.84775718321507</v>
      </c>
      <c r="L25" s="58"/>
    </row>
    <row r="26" spans="2:12" ht="25.5" x14ac:dyDescent="0.25">
      <c r="B26" s="11"/>
      <c r="C26" s="19"/>
      <c r="D26" s="12">
        <v>663</v>
      </c>
      <c r="E26" s="12"/>
      <c r="F26" s="14" t="s">
        <v>80</v>
      </c>
      <c r="G26" s="54">
        <v>3934.81</v>
      </c>
      <c r="H26" s="8">
        <v>0</v>
      </c>
      <c r="I26" s="8"/>
      <c r="J26" s="54">
        <v>2734</v>
      </c>
      <c r="K26" s="58">
        <f t="shared" si="2"/>
        <v>69.482389238616349</v>
      </c>
      <c r="L26" s="58">
        <v>0</v>
      </c>
    </row>
    <row r="27" spans="2:12" x14ac:dyDescent="0.25">
      <c r="B27" s="11"/>
      <c r="C27" s="19"/>
      <c r="D27" s="12"/>
      <c r="E27" s="12">
        <v>6631</v>
      </c>
      <c r="F27" s="14" t="s">
        <v>81</v>
      </c>
      <c r="G27" s="54">
        <v>1697.41</v>
      </c>
      <c r="H27" s="8">
        <v>0</v>
      </c>
      <c r="I27" s="8"/>
      <c r="J27" s="54">
        <v>1493</v>
      </c>
      <c r="K27" s="58">
        <f t="shared" si="2"/>
        <v>87.957535303786344</v>
      </c>
      <c r="L27" s="58">
        <v>0</v>
      </c>
    </row>
    <row r="28" spans="2:12" x14ac:dyDescent="0.25">
      <c r="B28" s="11"/>
      <c r="C28" s="19"/>
      <c r="D28" s="12"/>
      <c r="E28" s="12">
        <v>6632</v>
      </c>
      <c r="F28" s="14" t="s">
        <v>82</v>
      </c>
      <c r="G28" s="54">
        <v>2237.4</v>
      </c>
      <c r="H28" s="8"/>
      <c r="I28" s="8"/>
      <c r="J28" s="54">
        <v>1241</v>
      </c>
      <c r="K28" s="58">
        <v>0</v>
      </c>
      <c r="L28" s="58">
        <v>0</v>
      </c>
    </row>
    <row r="29" spans="2:12" ht="25.5" x14ac:dyDescent="0.25">
      <c r="B29" s="11"/>
      <c r="C29" s="11">
        <v>67</v>
      </c>
      <c r="D29" s="12"/>
      <c r="E29" s="12"/>
      <c r="F29" s="14" t="s">
        <v>76</v>
      </c>
      <c r="G29" s="54">
        <v>75521.38</v>
      </c>
      <c r="H29" s="53">
        <v>114380.08</v>
      </c>
      <c r="I29" s="53"/>
      <c r="J29" s="54">
        <v>106301.67</v>
      </c>
      <c r="K29" s="58">
        <f t="shared" si="2"/>
        <v>140.75705449238347</v>
      </c>
      <c r="L29" s="58">
        <f t="shared" si="3"/>
        <v>92.93722298498129</v>
      </c>
    </row>
    <row r="30" spans="2:12" ht="25.5" x14ac:dyDescent="0.25">
      <c r="B30" s="11"/>
      <c r="C30" s="19"/>
      <c r="D30" s="12">
        <v>671</v>
      </c>
      <c r="E30" s="12"/>
      <c r="F30" s="14" t="s">
        <v>77</v>
      </c>
      <c r="G30" s="54">
        <v>75521.38</v>
      </c>
      <c r="H30" s="8"/>
      <c r="I30" s="8"/>
      <c r="J30" s="54">
        <v>106301.67</v>
      </c>
      <c r="K30" s="58">
        <f t="shared" si="2"/>
        <v>140.75705449238347</v>
      </c>
      <c r="L30" s="58">
        <v>0</v>
      </c>
    </row>
    <row r="31" spans="2:12" ht="25.5" x14ac:dyDescent="0.25">
      <c r="B31" s="11"/>
      <c r="C31" s="19"/>
      <c r="D31" s="12"/>
      <c r="E31" s="12">
        <v>6711</v>
      </c>
      <c r="F31" s="14" t="s">
        <v>78</v>
      </c>
      <c r="G31" s="54">
        <v>72215.13</v>
      </c>
      <c r="H31" s="8"/>
      <c r="I31" s="8"/>
      <c r="J31" s="54">
        <v>81988.86</v>
      </c>
      <c r="K31" s="58">
        <f t="shared" si="2"/>
        <v>113.53418598014015</v>
      </c>
      <c r="L31" s="58">
        <v>0</v>
      </c>
    </row>
    <row r="32" spans="2:12" ht="25.5" x14ac:dyDescent="0.25">
      <c r="B32" s="11"/>
      <c r="C32" s="11"/>
      <c r="D32" s="12"/>
      <c r="E32" s="12">
        <v>6712</v>
      </c>
      <c r="F32" s="14" t="s">
        <v>79</v>
      </c>
      <c r="G32" s="54">
        <v>3306.25</v>
      </c>
      <c r="H32" s="8"/>
      <c r="I32" s="8"/>
      <c r="J32" s="54">
        <v>24312.81</v>
      </c>
      <c r="K32" s="58">
        <v>0</v>
      </c>
      <c r="L32" s="58">
        <v>0</v>
      </c>
    </row>
    <row r="33" spans="2:12" x14ac:dyDescent="0.25">
      <c r="B33" s="19">
        <v>7</v>
      </c>
      <c r="C33" s="11"/>
      <c r="D33" s="12"/>
      <c r="E33" s="12"/>
      <c r="F33" s="10" t="s">
        <v>28</v>
      </c>
      <c r="G33" s="42">
        <v>0</v>
      </c>
      <c r="H33" s="42"/>
      <c r="I33" s="42"/>
      <c r="J33" s="42">
        <v>0</v>
      </c>
      <c r="K33" s="58">
        <v>0</v>
      </c>
      <c r="L33" s="58">
        <v>0</v>
      </c>
    </row>
    <row r="34" spans="2:12" ht="30.75" customHeight="1" x14ac:dyDescent="0.25">
      <c r="B34" s="11"/>
      <c r="C34" s="11">
        <v>72</v>
      </c>
      <c r="D34" s="12"/>
      <c r="E34" s="12"/>
      <c r="F34" s="29" t="s">
        <v>29</v>
      </c>
      <c r="G34" s="36">
        <v>0</v>
      </c>
      <c r="H34" s="8"/>
      <c r="I34" s="8"/>
      <c r="J34" s="36">
        <v>0</v>
      </c>
      <c r="K34" s="58">
        <v>0</v>
      </c>
      <c r="L34" s="58">
        <v>0</v>
      </c>
    </row>
    <row r="35" spans="2:12" x14ac:dyDescent="0.25">
      <c r="B35" s="11"/>
      <c r="C35" s="11"/>
      <c r="D35" s="11">
        <v>721</v>
      </c>
      <c r="E35" s="11"/>
      <c r="F35" s="29" t="s">
        <v>39</v>
      </c>
      <c r="G35" s="36">
        <v>0</v>
      </c>
      <c r="H35" s="8"/>
      <c r="I35" s="8"/>
      <c r="J35" s="36">
        <v>0</v>
      </c>
      <c r="K35" s="58">
        <v>0</v>
      </c>
      <c r="L35" s="58">
        <v>0</v>
      </c>
    </row>
    <row r="36" spans="2:12" x14ac:dyDescent="0.25">
      <c r="B36" s="11"/>
      <c r="C36" s="11"/>
      <c r="D36" s="11"/>
      <c r="E36" s="11">
        <v>7211</v>
      </c>
      <c r="F36" s="29" t="s">
        <v>40</v>
      </c>
      <c r="G36" s="36">
        <v>0</v>
      </c>
      <c r="H36" s="8"/>
      <c r="I36" s="8"/>
      <c r="J36" s="36">
        <v>0</v>
      </c>
      <c r="K36" s="58">
        <v>0</v>
      </c>
      <c r="L36" s="58">
        <v>0</v>
      </c>
    </row>
    <row r="37" spans="2:12" x14ac:dyDescent="0.25">
      <c r="B37" s="11">
        <v>9</v>
      </c>
      <c r="C37" s="11"/>
      <c r="D37" s="11"/>
      <c r="E37" s="11"/>
      <c r="F37" s="29" t="s">
        <v>161</v>
      </c>
      <c r="G37" s="54">
        <v>18730.66</v>
      </c>
      <c r="H37" s="53">
        <v>16581.14</v>
      </c>
      <c r="I37" s="53"/>
      <c r="J37" s="54">
        <v>10085.290000000001</v>
      </c>
      <c r="K37" s="58">
        <f t="shared" si="2"/>
        <v>53.843751368077797</v>
      </c>
      <c r="L37" s="58">
        <f t="shared" si="3"/>
        <v>60.823863739163897</v>
      </c>
    </row>
    <row r="38" spans="2:12" x14ac:dyDescent="0.25">
      <c r="B38" s="11"/>
      <c r="C38" s="11">
        <v>92</v>
      </c>
      <c r="D38" s="11"/>
      <c r="E38" s="11"/>
      <c r="F38" s="29" t="s">
        <v>161</v>
      </c>
      <c r="G38" s="54">
        <v>18730.66</v>
      </c>
      <c r="H38" s="53">
        <v>16581.14</v>
      </c>
      <c r="I38" s="53"/>
      <c r="J38" s="54">
        <v>10085.290000000001</v>
      </c>
      <c r="K38" s="58">
        <f t="shared" si="2"/>
        <v>53.843751368077797</v>
      </c>
      <c r="L38" s="58">
        <f t="shared" si="3"/>
        <v>60.823863739163897</v>
      </c>
    </row>
    <row r="39" spans="2:12" x14ac:dyDescent="0.25">
      <c r="B39" s="11"/>
      <c r="C39" s="11"/>
      <c r="D39" s="11">
        <v>922</v>
      </c>
      <c r="E39" s="11"/>
      <c r="F39" s="29" t="s">
        <v>161</v>
      </c>
      <c r="G39" s="54">
        <v>18730.66</v>
      </c>
      <c r="H39" s="53"/>
      <c r="I39" s="53"/>
      <c r="J39" s="54">
        <v>10085.290000000001</v>
      </c>
      <c r="K39" s="58">
        <f t="shared" si="2"/>
        <v>53.843751368077797</v>
      </c>
      <c r="L39" s="58">
        <v>0</v>
      </c>
    </row>
    <row r="40" spans="2:12" x14ac:dyDescent="0.25">
      <c r="B40" s="11"/>
      <c r="C40" s="11"/>
      <c r="D40" s="11"/>
      <c r="E40" s="11">
        <v>9221</v>
      </c>
      <c r="F40" s="29" t="s">
        <v>162</v>
      </c>
      <c r="G40" s="54">
        <v>18730.66</v>
      </c>
      <c r="H40" s="53"/>
      <c r="I40" s="53"/>
      <c r="J40" s="54">
        <v>10085.290000000001</v>
      </c>
      <c r="K40" s="58">
        <f t="shared" si="2"/>
        <v>53.843751368077797</v>
      </c>
      <c r="L40" s="58">
        <v>0</v>
      </c>
    </row>
    <row r="41" spans="2:12" x14ac:dyDescent="0.25">
      <c r="B41" s="11"/>
      <c r="C41" s="11"/>
      <c r="D41" s="11"/>
      <c r="E41" s="11"/>
      <c r="F41" s="29" t="s">
        <v>163</v>
      </c>
      <c r="G41" s="54">
        <v>1035953.09</v>
      </c>
      <c r="H41" s="53">
        <v>1296104.46</v>
      </c>
      <c r="I41" s="53"/>
      <c r="J41" s="54">
        <v>1275942.93</v>
      </c>
      <c r="K41" s="58">
        <f t="shared" si="2"/>
        <v>123.16609142987353</v>
      </c>
      <c r="L41" s="58">
        <f t="shared" si="3"/>
        <v>98.444451768956952</v>
      </c>
    </row>
    <row r="42" spans="2:12" x14ac:dyDescent="0.25">
      <c r="F42" s="175"/>
      <c r="G42" s="176"/>
      <c r="H42" s="175"/>
    </row>
    <row r="43" spans="2:12" ht="18" x14ac:dyDescent="0.25">
      <c r="B43" s="3"/>
      <c r="C43" s="3"/>
      <c r="D43" s="3"/>
      <c r="E43" s="3"/>
      <c r="F43" s="5"/>
      <c r="G43" s="3"/>
      <c r="H43" s="3"/>
      <c r="I43" s="3"/>
      <c r="J43" s="4"/>
      <c r="K43" s="4"/>
      <c r="L43" s="4"/>
    </row>
    <row r="44" spans="2:12" ht="36.75" customHeight="1" x14ac:dyDescent="0.25">
      <c r="B44" s="226" t="s">
        <v>7</v>
      </c>
      <c r="C44" s="227"/>
      <c r="D44" s="227"/>
      <c r="E44" s="227"/>
      <c r="F44" s="228"/>
      <c r="G44" s="162" t="s">
        <v>264</v>
      </c>
      <c r="H44" s="44" t="s">
        <v>250</v>
      </c>
      <c r="I44" s="44" t="s">
        <v>251</v>
      </c>
      <c r="J44" s="162" t="s">
        <v>265</v>
      </c>
      <c r="K44" s="44" t="s">
        <v>30</v>
      </c>
      <c r="L44" s="44" t="s">
        <v>60</v>
      </c>
    </row>
    <row r="45" spans="2:12" x14ac:dyDescent="0.25">
      <c r="B45" s="223">
        <v>1</v>
      </c>
      <c r="C45" s="224"/>
      <c r="D45" s="224"/>
      <c r="E45" s="224"/>
      <c r="F45" s="225"/>
      <c r="G45" s="45">
        <v>2</v>
      </c>
      <c r="H45" s="45">
        <v>3</v>
      </c>
      <c r="I45" s="45">
        <v>4</v>
      </c>
      <c r="J45" s="45">
        <v>5</v>
      </c>
      <c r="K45" s="45" t="s">
        <v>45</v>
      </c>
      <c r="L45" s="45" t="s">
        <v>46</v>
      </c>
    </row>
    <row r="46" spans="2:12" x14ac:dyDescent="0.25">
      <c r="B46" s="10"/>
      <c r="C46" s="10"/>
      <c r="D46" s="10"/>
      <c r="E46" s="10"/>
      <c r="F46" s="10" t="s">
        <v>58</v>
      </c>
      <c r="G46" s="54">
        <v>1019078.89</v>
      </c>
      <c r="H46" s="53">
        <v>1296104.46</v>
      </c>
      <c r="I46" s="53"/>
      <c r="J46" s="54">
        <v>1257156.24</v>
      </c>
      <c r="K46" s="58">
        <f>J46/G46*100</f>
        <v>123.36201371024376</v>
      </c>
      <c r="L46" s="58">
        <f>J46/H46*100</f>
        <v>96.994978321423261</v>
      </c>
    </row>
    <row r="47" spans="2:12" x14ac:dyDescent="0.25">
      <c r="B47" s="10">
        <v>3</v>
      </c>
      <c r="C47" s="10"/>
      <c r="D47" s="10"/>
      <c r="E47" s="10"/>
      <c r="F47" s="10" t="s">
        <v>4</v>
      </c>
      <c r="G47" s="54">
        <v>1006873.87</v>
      </c>
      <c r="H47" s="53">
        <v>1241827.31</v>
      </c>
      <c r="I47" s="53"/>
      <c r="J47" s="54">
        <v>1221016.04</v>
      </c>
      <c r="K47" s="58">
        <f t="shared" ref="K47:K107" si="4">J47/G47*100</f>
        <v>121.26802337218265</v>
      </c>
      <c r="L47" s="58">
        <f t="shared" ref="L47:L48" si="5">J47/H47*100</f>
        <v>98.324141381622525</v>
      </c>
    </row>
    <row r="48" spans="2:12" x14ac:dyDescent="0.25">
      <c r="B48" s="10"/>
      <c r="C48" s="14">
        <v>31</v>
      </c>
      <c r="D48" s="14"/>
      <c r="E48" s="14"/>
      <c r="F48" s="14" t="s">
        <v>5</v>
      </c>
      <c r="G48" s="54">
        <v>827543.73</v>
      </c>
      <c r="H48" s="53">
        <v>1050602</v>
      </c>
      <c r="I48" s="53"/>
      <c r="J48" s="54">
        <v>1031426.42</v>
      </c>
      <c r="K48" s="58">
        <f t="shared" si="4"/>
        <v>124.63708957108528</v>
      </c>
      <c r="L48" s="58">
        <f t="shared" si="5"/>
        <v>98.174800733293864</v>
      </c>
    </row>
    <row r="49" spans="2:12" x14ac:dyDescent="0.25">
      <c r="B49" s="11"/>
      <c r="C49" s="11"/>
      <c r="D49" s="11">
        <v>311</v>
      </c>
      <c r="E49" s="11"/>
      <c r="F49" s="11" t="s">
        <v>41</v>
      </c>
      <c r="G49" s="54">
        <v>685343.26</v>
      </c>
      <c r="H49" s="53"/>
      <c r="I49" s="53"/>
      <c r="J49" s="54">
        <v>855847.63</v>
      </c>
      <c r="K49" s="58">
        <f t="shared" si="4"/>
        <v>124.87868196150349</v>
      </c>
      <c r="L49" s="58">
        <v>0</v>
      </c>
    </row>
    <row r="50" spans="2:12" x14ac:dyDescent="0.25">
      <c r="B50" s="11"/>
      <c r="C50" s="11"/>
      <c r="D50" s="11"/>
      <c r="E50" s="11">
        <v>3111</v>
      </c>
      <c r="F50" s="11" t="s">
        <v>42</v>
      </c>
      <c r="G50" s="54">
        <v>659681.87</v>
      </c>
      <c r="H50" s="53"/>
      <c r="I50" s="53"/>
      <c r="J50" s="54">
        <v>824480.22</v>
      </c>
      <c r="K50" s="58">
        <f t="shared" si="4"/>
        <v>124.98148842562551</v>
      </c>
      <c r="L50" s="58">
        <v>0</v>
      </c>
    </row>
    <row r="51" spans="2:12" x14ac:dyDescent="0.25">
      <c r="B51" s="11"/>
      <c r="C51" s="11"/>
      <c r="D51" s="11"/>
      <c r="E51" s="11">
        <v>3113</v>
      </c>
      <c r="F51" s="11" t="s">
        <v>83</v>
      </c>
      <c r="G51" s="54">
        <v>11965.89</v>
      </c>
      <c r="H51" s="53"/>
      <c r="I51" s="53"/>
      <c r="J51" s="54">
        <v>12150.81</v>
      </c>
      <c r="K51" s="58">
        <f t="shared" si="4"/>
        <v>101.54539277897423</v>
      </c>
      <c r="L51" s="58">
        <v>0</v>
      </c>
    </row>
    <row r="52" spans="2:12" x14ac:dyDescent="0.25">
      <c r="B52" s="11"/>
      <c r="C52" s="11"/>
      <c r="D52" s="11"/>
      <c r="E52" s="11">
        <v>3114</v>
      </c>
      <c r="F52" s="11" t="s">
        <v>84</v>
      </c>
      <c r="G52" s="54">
        <v>13695.5</v>
      </c>
      <c r="H52" s="53"/>
      <c r="I52" s="53"/>
      <c r="J52" s="54">
        <v>19216.599999999999</v>
      </c>
      <c r="K52" s="58">
        <f t="shared" si="4"/>
        <v>140.31324157570003</v>
      </c>
      <c r="L52" s="58">
        <v>0</v>
      </c>
    </row>
    <row r="53" spans="2:12" x14ac:dyDescent="0.25">
      <c r="B53" s="11"/>
      <c r="C53" s="11"/>
      <c r="D53" s="11">
        <v>312</v>
      </c>
      <c r="E53" s="11"/>
      <c r="F53" s="11" t="s">
        <v>85</v>
      </c>
      <c r="G53" s="54">
        <v>32571.37</v>
      </c>
      <c r="H53" s="53"/>
      <c r="I53" s="53"/>
      <c r="J53" s="54">
        <v>40519.57</v>
      </c>
      <c r="K53" s="58">
        <f t="shared" si="4"/>
        <v>124.40241230258353</v>
      </c>
      <c r="L53" s="58">
        <v>0</v>
      </c>
    </row>
    <row r="54" spans="2:12" x14ac:dyDescent="0.25">
      <c r="B54" s="11"/>
      <c r="C54" s="11"/>
      <c r="D54" s="11"/>
      <c r="E54" s="11">
        <v>3121</v>
      </c>
      <c r="F54" s="11" t="s">
        <v>85</v>
      </c>
      <c r="G54" s="54">
        <v>32571.37</v>
      </c>
      <c r="H54" s="53"/>
      <c r="I54" s="53"/>
      <c r="J54" s="54">
        <v>40519.57</v>
      </c>
      <c r="K54" s="58">
        <f t="shared" si="4"/>
        <v>124.40241230258353</v>
      </c>
      <c r="L54" s="58">
        <v>0</v>
      </c>
    </row>
    <row r="55" spans="2:12" x14ac:dyDescent="0.25">
      <c r="B55" s="11"/>
      <c r="C55" s="11"/>
      <c r="D55" s="11">
        <v>313</v>
      </c>
      <c r="E55" s="11"/>
      <c r="F55" s="11" t="s">
        <v>86</v>
      </c>
      <c r="G55" s="54"/>
      <c r="H55" s="53"/>
      <c r="I55" s="53"/>
      <c r="J55" s="54">
        <v>135059.22</v>
      </c>
      <c r="K55" s="58">
        <v>0</v>
      </c>
      <c r="L55" s="58">
        <v>0</v>
      </c>
    </row>
    <row r="56" spans="2:12" x14ac:dyDescent="0.25">
      <c r="B56" s="11"/>
      <c r="C56" s="11"/>
      <c r="D56" s="11"/>
      <c r="E56" s="11">
        <v>3132</v>
      </c>
      <c r="F56" s="11" t="s">
        <v>87</v>
      </c>
      <c r="G56" s="54">
        <v>109629.1</v>
      </c>
      <c r="H56" s="53"/>
      <c r="I56" s="53"/>
      <c r="J56" s="54">
        <v>135059.22</v>
      </c>
      <c r="K56" s="58">
        <f t="shared" si="4"/>
        <v>123.19650530744117</v>
      </c>
      <c r="L56" s="58">
        <v>0</v>
      </c>
    </row>
    <row r="57" spans="2:12" ht="25.5" x14ac:dyDescent="0.25">
      <c r="B57" s="11"/>
      <c r="C57" s="11"/>
      <c r="D57" s="11"/>
      <c r="E57" s="29">
        <v>3133</v>
      </c>
      <c r="F57" s="29" t="s">
        <v>88</v>
      </c>
      <c r="G57" s="54"/>
      <c r="H57" s="53">
        <v>0</v>
      </c>
      <c r="I57" s="53"/>
      <c r="J57" s="54">
        <v>0</v>
      </c>
      <c r="K57" s="58">
        <v>0</v>
      </c>
      <c r="L57" s="58">
        <v>0</v>
      </c>
    </row>
    <row r="58" spans="2:12" x14ac:dyDescent="0.25">
      <c r="B58" s="11"/>
      <c r="C58" s="11">
        <v>32</v>
      </c>
      <c r="D58" s="12"/>
      <c r="E58" s="12"/>
      <c r="F58" s="11" t="s">
        <v>14</v>
      </c>
      <c r="G58" s="54">
        <v>153645.76999999999</v>
      </c>
      <c r="H58" s="53">
        <v>162830.31</v>
      </c>
      <c r="I58" s="53"/>
      <c r="J58" s="54">
        <v>161337.54999999999</v>
      </c>
      <c r="K58" s="58">
        <f t="shared" si="4"/>
        <v>105.00617752119045</v>
      </c>
      <c r="L58" s="58">
        <f t="shared" ref="L58:L105" si="6">J58/H58*100</f>
        <v>99.08324193450224</v>
      </c>
    </row>
    <row r="59" spans="2:12" x14ac:dyDescent="0.25">
      <c r="B59" s="11"/>
      <c r="C59" s="11"/>
      <c r="D59" s="11">
        <v>321</v>
      </c>
      <c r="E59" s="11"/>
      <c r="F59" s="11" t="s">
        <v>43</v>
      </c>
      <c r="G59" s="54">
        <v>33371.980000000003</v>
      </c>
      <c r="H59" s="53"/>
      <c r="I59" s="53"/>
      <c r="J59" s="54">
        <v>37326.15</v>
      </c>
      <c r="K59" s="58">
        <f t="shared" si="4"/>
        <v>111.84877253312509</v>
      </c>
      <c r="L59" s="58">
        <v>0</v>
      </c>
    </row>
    <row r="60" spans="2:12" x14ac:dyDescent="0.25">
      <c r="B60" s="11"/>
      <c r="C60" s="19"/>
      <c r="D60" s="11"/>
      <c r="E60" s="11">
        <v>3211</v>
      </c>
      <c r="F60" s="29" t="s">
        <v>44</v>
      </c>
      <c r="G60" s="36">
        <v>4753.3</v>
      </c>
      <c r="H60" s="53"/>
      <c r="I60" s="53"/>
      <c r="J60" s="36">
        <v>6032.87</v>
      </c>
      <c r="K60" s="58">
        <f t="shared" si="4"/>
        <v>126.91961374203184</v>
      </c>
      <c r="L60" s="58">
        <v>0</v>
      </c>
    </row>
    <row r="61" spans="2:12" x14ac:dyDescent="0.25">
      <c r="B61" s="11"/>
      <c r="C61" s="19"/>
      <c r="D61" s="12"/>
      <c r="E61" s="11">
        <v>3212</v>
      </c>
      <c r="F61" s="11" t="s">
        <v>89</v>
      </c>
      <c r="G61" s="54">
        <v>28608.68</v>
      </c>
      <c r="H61" s="53"/>
      <c r="I61" s="53"/>
      <c r="J61" s="54">
        <v>31203.279999999999</v>
      </c>
      <c r="K61" s="58">
        <f t="shared" si="4"/>
        <v>109.06927547863094</v>
      </c>
      <c r="L61" s="58">
        <v>0</v>
      </c>
    </row>
    <row r="62" spans="2:12" x14ac:dyDescent="0.25">
      <c r="B62" s="11"/>
      <c r="C62" s="19"/>
      <c r="D62" s="12"/>
      <c r="E62" s="11">
        <v>3213</v>
      </c>
      <c r="F62" s="11" t="s">
        <v>90</v>
      </c>
      <c r="G62" s="54">
        <v>10</v>
      </c>
      <c r="H62" s="53"/>
      <c r="I62" s="53"/>
      <c r="J62" s="54">
        <v>90</v>
      </c>
      <c r="K62" s="58">
        <v>0</v>
      </c>
      <c r="L62" s="58">
        <v>0</v>
      </c>
    </row>
    <row r="63" spans="2:12" x14ac:dyDescent="0.25">
      <c r="B63" s="11"/>
      <c r="C63" s="19"/>
      <c r="D63" s="11">
        <v>322</v>
      </c>
      <c r="E63" s="11"/>
      <c r="F63" s="11" t="s">
        <v>91</v>
      </c>
      <c r="G63" s="54">
        <v>90048.61</v>
      </c>
      <c r="H63" s="53"/>
      <c r="I63" s="53"/>
      <c r="J63" s="54">
        <v>86825.17</v>
      </c>
      <c r="K63" s="58">
        <f t="shared" si="4"/>
        <v>96.420333417695176</v>
      </c>
      <c r="L63" s="58">
        <v>0</v>
      </c>
    </row>
    <row r="64" spans="2:12" x14ac:dyDescent="0.25">
      <c r="B64" s="11"/>
      <c r="C64" s="19"/>
      <c r="D64" s="12"/>
      <c r="E64" s="11">
        <v>3221</v>
      </c>
      <c r="F64" s="11" t="s">
        <v>92</v>
      </c>
      <c r="G64" s="54">
        <v>8574.82</v>
      </c>
      <c r="H64" s="53"/>
      <c r="I64" s="53"/>
      <c r="J64" s="54">
        <v>11120.37</v>
      </c>
      <c r="K64" s="58">
        <f t="shared" si="4"/>
        <v>129.68633743915325</v>
      </c>
      <c r="L64" s="58">
        <v>0</v>
      </c>
    </row>
    <row r="65" spans="2:12" x14ac:dyDescent="0.25">
      <c r="B65" s="11"/>
      <c r="C65" s="19"/>
      <c r="D65" s="12"/>
      <c r="E65" s="11">
        <v>3222</v>
      </c>
      <c r="F65" s="11" t="s">
        <v>93</v>
      </c>
      <c r="G65" s="54">
        <v>47585.4</v>
      </c>
      <c r="H65" s="53"/>
      <c r="I65" s="53"/>
      <c r="J65" s="54">
        <v>47096.14</v>
      </c>
      <c r="K65" s="58">
        <f t="shared" si="4"/>
        <v>98.971827493306762</v>
      </c>
      <c r="L65" s="58">
        <v>0</v>
      </c>
    </row>
    <row r="66" spans="2:12" x14ac:dyDescent="0.25">
      <c r="B66" s="11"/>
      <c r="C66" s="19"/>
      <c r="D66" s="12"/>
      <c r="E66" s="11">
        <v>3223</v>
      </c>
      <c r="F66" s="11" t="s">
        <v>94</v>
      </c>
      <c r="G66" s="54">
        <v>28174.59</v>
      </c>
      <c r="H66" s="53"/>
      <c r="I66" s="53"/>
      <c r="J66" s="54">
        <v>22534.21</v>
      </c>
      <c r="K66" s="58">
        <f t="shared" si="4"/>
        <v>79.980613737413748</v>
      </c>
      <c r="L66" s="58">
        <v>0</v>
      </c>
    </row>
    <row r="67" spans="2:12" ht="25.5" x14ac:dyDescent="0.25">
      <c r="B67" s="11"/>
      <c r="C67" s="19"/>
      <c r="D67" s="12"/>
      <c r="E67" s="11">
        <v>3224</v>
      </c>
      <c r="F67" s="29" t="s">
        <v>95</v>
      </c>
      <c r="G67" s="54">
        <v>1346.69</v>
      </c>
      <c r="H67" s="53"/>
      <c r="I67" s="53"/>
      <c r="J67" s="54">
        <v>3748.69</v>
      </c>
      <c r="K67" s="58">
        <f t="shared" si="4"/>
        <v>278.36324618137803</v>
      </c>
      <c r="L67" s="58">
        <v>0</v>
      </c>
    </row>
    <row r="68" spans="2:12" x14ac:dyDescent="0.25">
      <c r="B68" s="11"/>
      <c r="C68" s="19"/>
      <c r="D68" s="12"/>
      <c r="E68" s="11">
        <v>3225</v>
      </c>
      <c r="F68" s="11" t="s">
        <v>96</v>
      </c>
      <c r="G68" s="54">
        <v>3926.66</v>
      </c>
      <c r="H68" s="53"/>
      <c r="I68" s="53"/>
      <c r="J68" s="54">
        <v>1571.58</v>
      </c>
      <c r="K68" s="58">
        <f t="shared" si="4"/>
        <v>40.023327713629392</v>
      </c>
      <c r="L68" s="58">
        <v>0</v>
      </c>
    </row>
    <row r="69" spans="2:12" x14ac:dyDescent="0.25">
      <c r="B69" s="11"/>
      <c r="C69" s="19"/>
      <c r="D69" s="12"/>
      <c r="E69" s="11">
        <v>3227</v>
      </c>
      <c r="F69" s="11" t="s">
        <v>97</v>
      </c>
      <c r="G69" s="54">
        <v>440.45</v>
      </c>
      <c r="H69" s="53"/>
      <c r="I69" s="53"/>
      <c r="J69" s="54">
        <v>454.18</v>
      </c>
      <c r="K69" s="58">
        <v>0</v>
      </c>
      <c r="L69" s="58">
        <v>0</v>
      </c>
    </row>
    <row r="70" spans="2:12" x14ac:dyDescent="0.25">
      <c r="B70" s="11"/>
      <c r="C70" s="19"/>
      <c r="D70" s="11">
        <v>323</v>
      </c>
      <c r="E70" s="11"/>
      <c r="F70" s="11" t="s">
        <v>98</v>
      </c>
      <c r="G70" s="54">
        <v>15235.6</v>
      </c>
      <c r="H70" s="53"/>
      <c r="I70" s="53"/>
      <c r="J70" s="54">
        <v>25830.75</v>
      </c>
      <c r="K70" s="58">
        <f t="shared" si="4"/>
        <v>169.54205938722467</v>
      </c>
      <c r="L70" s="58">
        <v>0</v>
      </c>
    </row>
    <row r="71" spans="2:12" x14ac:dyDescent="0.25">
      <c r="B71" s="11"/>
      <c r="C71" s="19"/>
      <c r="D71" s="12"/>
      <c r="E71" s="11">
        <v>3231</v>
      </c>
      <c r="F71" s="11" t="s">
        <v>99</v>
      </c>
      <c r="G71" s="54">
        <v>2067.4499999999998</v>
      </c>
      <c r="H71" s="53"/>
      <c r="I71" s="53"/>
      <c r="J71" s="54">
        <v>2242.4299999999998</v>
      </c>
      <c r="K71" s="58">
        <f t="shared" si="4"/>
        <v>108.46356622892937</v>
      </c>
      <c r="L71" s="58">
        <v>0</v>
      </c>
    </row>
    <row r="72" spans="2:12" x14ac:dyDescent="0.25">
      <c r="B72" s="11"/>
      <c r="C72" s="19"/>
      <c r="D72" s="12"/>
      <c r="E72" s="11">
        <v>3232</v>
      </c>
      <c r="F72" s="11" t="s">
        <v>100</v>
      </c>
      <c r="G72" s="54">
        <v>3379.35</v>
      </c>
      <c r="H72" s="53"/>
      <c r="I72" s="53"/>
      <c r="J72" s="54">
        <v>7823.95</v>
      </c>
      <c r="K72" s="58">
        <f t="shared" si="4"/>
        <v>231.52233417669078</v>
      </c>
      <c r="L72" s="58">
        <v>0</v>
      </c>
    </row>
    <row r="73" spans="2:12" x14ac:dyDescent="0.25">
      <c r="B73" s="11"/>
      <c r="C73" s="19"/>
      <c r="D73" s="12"/>
      <c r="E73" s="11">
        <v>3234</v>
      </c>
      <c r="F73" s="11" t="s">
        <v>101</v>
      </c>
      <c r="G73" s="54">
        <v>2960.76</v>
      </c>
      <c r="H73" s="53"/>
      <c r="I73" s="53"/>
      <c r="J73" s="54">
        <v>3292.88</v>
      </c>
      <c r="K73" s="58">
        <f t="shared" si="4"/>
        <v>111.21739012956134</v>
      </c>
      <c r="L73" s="58">
        <v>0</v>
      </c>
    </row>
    <row r="74" spans="2:12" x14ac:dyDescent="0.25">
      <c r="B74" s="11"/>
      <c r="C74" s="19"/>
      <c r="D74" s="12"/>
      <c r="E74" s="11">
        <v>3236</v>
      </c>
      <c r="F74" s="11" t="s">
        <v>102</v>
      </c>
      <c r="G74" s="54">
        <v>2270.81</v>
      </c>
      <c r="H74" s="53"/>
      <c r="I74" s="53"/>
      <c r="J74" s="54">
        <v>4279.2299999999996</v>
      </c>
      <c r="K74" s="58">
        <f t="shared" si="4"/>
        <v>188.44509227984727</v>
      </c>
      <c r="L74" s="58">
        <v>0</v>
      </c>
    </row>
    <row r="75" spans="2:12" x14ac:dyDescent="0.25">
      <c r="B75" s="11"/>
      <c r="C75" s="19"/>
      <c r="D75" s="12"/>
      <c r="E75" s="11">
        <v>3237</v>
      </c>
      <c r="F75" s="11" t="s">
        <v>103</v>
      </c>
      <c r="G75" s="54">
        <v>2337.79</v>
      </c>
      <c r="H75" s="53"/>
      <c r="I75" s="53"/>
      <c r="J75" s="54">
        <v>5746.72</v>
      </c>
      <c r="K75" s="58">
        <f t="shared" si="4"/>
        <v>245.81848669042131</v>
      </c>
      <c r="L75" s="58">
        <v>0</v>
      </c>
    </row>
    <row r="76" spans="2:12" x14ac:dyDescent="0.25">
      <c r="B76" s="11"/>
      <c r="C76" s="11"/>
      <c r="D76" s="12"/>
      <c r="E76" s="11">
        <v>3238</v>
      </c>
      <c r="F76" s="11" t="s">
        <v>104</v>
      </c>
      <c r="G76" s="54">
        <v>2219.44</v>
      </c>
      <c r="H76" s="53"/>
      <c r="I76" s="53"/>
      <c r="J76" s="54">
        <v>2247.27</v>
      </c>
      <c r="K76" s="58">
        <f t="shared" si="4"/>
        <v>101.25391990772448</v>
      </c>
      <c r="L76" s="58">
        <v>0</v>
      </c>
    </row>
    <row r="77" spans="2:12" x14ac:dyDescent="0.25">
      <c r="B77" s="11"/>
      <c r="C77" s="11"/>
      <c r="D77" s="12"/>
      <c r="E77" s="11">
        <v>3239</v>
      </c>
      <c r="F77" s="11" t="s">
        <v>105</v>
      </c>
      <c r="G77" s="54">
        <v>0</v>
      </c>
      <c r="H77" s="53"/>
      <c r="I77" s="53"/>
      <c r="J77" s="54">
        <v>198.27</v>
      </c>
      <c r="K77" s="58">
        <v>0</v>
      </c>
      <c r="L77" s="58">
        <v>0</v>
      </c>
    </row>
    <row r="78" spans="2:12" x14ac:dyDescent="0.25">
      <c r="B78" s="11"/>
      <c r="C78" s="11"/>
      <c r="D78" s="11">
        <v>324</v>
      </c>
      <c r="E78" s="11"/>
      <c r="F78" s="11" t="s">
        <v>106</v>
      </c>
      <c r="G78" s="54">
        <v>642.4</v>
      </c>
      <c r="H78" s="53"/>
      <c r="I78" s="53"/>
      <c r="J78" s="54">
        <v>153</v>
      </c>
      <c r="K78" s="58">
        <f t="shared" si="4"/>
        <v>23.816936488169365</v>
      </c>
      <c r="L78" s="58">
        <v>0</v>
      </c>
    </row>
    <row r="79" spans="2:12" x14ac:dyDescent="0.25">
      <c r="B79" s="11"/>
      <c r="C79" s="11"/>
      <c r="D79" s="12"/>
      <c r="E79" s="11">
        <v>3241</v>
      </c>
      <c r="F79" s="11" t="s">
        <v>106</v>
      </c>
      <c r="G79" s="54">
        <v>642.20000000000005</v>
      </c>
      <c r="H79" s="53"/>
      <c r="I79" s="53"/>
      <c r="J79" s="54">
        <v>153</v>
      </c>
      <c r="K79" s="58">
        <f t="shared" si="4"/>
        <v>23.824353783867952</v>
      </c>
      <c r="L79" s="58">
        <v>0</v>
      </c>
    </row>
    <row r="80" spans="2:12" x14ac:dyDescent="0.25">
      <c r="B80" s="11"/>
      <c r="C80" s="11"/>
      <c r="D80" s="12">
        <v>329</v>
      </c>
      <c r="E80" s="11"/>
      <c r="F80" s="11" t="s">
        <v>107</v>
      </c>
      <c r="G80" s="54">
        <v>14347.18</v>
      </c>
      <c r="H80" s="53"/>
      <c r="I80" s="53"/>
      <c r="J80" s="54">
        <v>11502.48</v>
      </c>
      <c r="K80" s="58">
        <f t="shared" si="4"/>
        <v>80.172410187925422</v>
      </c>
      <c r="L80" s="58">
        <v>0</v>
      </c>
    </row>
    <row r="81" spans="2:12" x14ac:dyDescent="0.25">
      <c r="B81" s="11"/>
      <c r="C81" s="11"/>
      <c r="D81" s="12"/>
      <c r="E81" s="11">
        <v>3292</v>
      </c>
      <c r="F81" s="11" t="s">
        <v>108</v>
      </c>
      <c r="G81" s="54">
        <v>1057.51</v>
      </c>
      <c r="H81" s="53"/>
      <c r="I81" s="53"/>
      <c r="J81" s="54">
        <v>1138.71</v>
      </c>
      <c r="K81" s="58">
        <f t="shared" si="4"/>
        <v>107.67841438851642</v>
      </c>
      <c r="L81" s="58">
        <v>0</v>
      </c>
    </row>
    <row r="82" spans="2:12" x14ac:dyDescent="0.25">
      <c r="B82" s="11"/>
      <c r="C82" s="11"/>
      <c r="D82" s="12"/>
      <c r="E82" s="11">
        <v>3293</v>
      </c>
      <c r="F82" s="11" t="s">
        <v>109</v>
      </c>
      <c r="G82" s="54">
        <v>64.069999999999993</v>
      </c>
      <c r="H82" s="53"/>
      <c r="I82" s="53"/>
      <c r="J82" s="54">
        <v>15.98</v>
      </c>
      <c r="K82" s="58">
        <f t="shared" si="4"/>
        <v>24.941470266895585</v>
      </c>
      <c r="L82" s="58">
        <v>0</v>
      </c>
    </row>
    <row r="83" spans="2:12" x14ac:dyDescent="0.25">
      <c r="B83" s="11"/>
      <c r="C83" s="11"/>
      <c r="D83" s="12"/>
      <c r="E83" s="11">
        <v>3294</v>
      </c>
      <c r="F83" s="11" t="s">
        <v>110</v>
      </c>
      <c r="G83" s="36">
        <v>13.27</v>
      </c>
      <c r="H83" s="53"/>
      <c r="I83" s="53"/>
      <c r="J83" s="36">
        <v>0</v>
      </c>
      <c r="K83" s="58">
        <f t="shared" si="4"/>
        <v>0</v>
      </c>
      <c r="L83" s="58">
        <v>0</v>
      </c>
    </row>
    <row r="84" spans="2:12" x14ac:dyDescent="0.25">
      <c r="B84" s="11"/>
      <c r="C84" s="11"/>
      <c r="D84" s="12"/>
      <c r="E84" s="11">
        <v>3295</v>
      </c>
      <c r="F84" s="11" t="s">
        <v>111</v>
      </c>
      <c r="G84" s="36">
        <v>1664.43</v>
      </c>
      <c r="H84" s="53"/>
      <c r="I84" s="53"/>
      <c r="J84" s="36">
        <v>504</v>
      </c>
      <c r="K84" s="58">
        <f t="shared" si="4"/>
        <v>30.280636614336437</v>
      </c>
      <c r="L84" s="58">
        <v>0</v>
      </c>
    </row>
    <row r="85" spans="2:12" x14ac:dyDescent="0.25">
      <c r="B85" s="11"/>
      <c r="C85" s="11"/>
      <c r="D85" s="12"/>
      <c r="E85" s="11">
        <v>3296</v>
      </c>
      <c r="F85" s="11" t="s">
        <v>112</v>
      </c>
      <c r="G85" s="36">
        <v>0</v>
      </c>
      <c r="H85" s="53"/>
      <c r="I85" s="53"/>
      <c r="J85" s="36">
        <v>0</v>
      </c>
      <c r="K85" s="58">
        <v>0</v>
      </c>
      <c r="L85" s="58">
        <v>0</v>
      </c>
    </row>
    <row r="86" spans="2:12" x14ac:dyDescent="0.25">
      <c r="B86" s="11"/>
      <c r="C86" s="11"/>
      <c r="D86" s="12"/>
      <c r="E86" s="11">
        <v>3299</v>
      </c>
      <c r="F86" s="11" t="s">
        <v>107</v>
      </c>
      <c r="G86" s="54">
        <v>11547.9</v>
      </c>
      <c r="H86" s="53"/>
      <c r="I86" s="53"/>
      <c r="J86" s="54">
        <v>9843.7900000000009</v>
      </c>
      <c r="K86" s="58">
        <f t="shared" si="4"/>
        <v>85.243117796309292</v>
      </c>
      <c r="L86" s="58">
        <v>0</v>
      </c>
    </row>
    <row r="87" spans="2:12" x14ac:dyDescent="0.25">
      <c r="B87" s="11"/>
      <c r="C87" s="11">
        <v>34</v>
      </c>
      <c r="D87" s="12"/>
      <c r="E87" s="11"/>
      <c r="F87" s="11" t="s">
        <v>113</v>
      </c>
      <c r="G87" s="54">
        <v>638.13</v>
      </c>
      <c r="H87" s="53">
        <v>700</v>
      </c>
      <c r="I87" s="53"/>
      <c r="J87" s="54">
        <v>674.82</v>
      </c>
      <c r="K87" s="58">
        <f t="shared" si="4"/>
        <v>105.74961214799492</v>
      </c>
      <c r="L87" s="58">
        <f t="shared" si="6"/>
        <v>96.402857142857144</v>
      </c>
    </row>
    <row r="88" spans="2:12" x14ac:dyDescent="0.25">
      <c r="B88" s="11"/>
      <c r="C88" s="11"/>
      <c r="D88" s="12">
        <v>343</v>
      </c>
      <c r="E88" s="11"/>
      <c r="F88" s="11" t="s">
        <v>114</v>
      </c>
      <c r="G88" s="54">
        <v>638.13</v>
      </c>
      <c r="H88" s="53"/>
      <c r="I88" s="53"/>
      <c r="J88" s="54">
        <v>674.82</v>
      </c>
      <c r="K88" s="58">
        <f t="shared" si="4"/>
        <v>105.74961214799492</v>
      </c>
      <c r="L88" s="58">
        <v>0</v>
      </c>
    </row>
    <row r="89" spans="2:12" x14ac:dyDescent="0.25">
      <c r="B89" s="11"/>
      <c r="C89" s="11"/>
      <c r="D89" s="12"/>
      <c r="E89" s="11">
        <v>3431</v>
      </c>
      <c r="F89" s="11" t="s">
        <v>115</v>
      </c>
      <c r="G89" s="36">
        <v>637.51</v>
      </c>
      <c r="H89" s="53"/>
      <c r="I89" s="53"/>
      <c r="J89" s="36">
        <v>673.9</v>
      </c>
      <c r="K89" s="58">
        <f t="shared" si="4"/>
        <v>105.70814575457639</v>
      </c>
      <c r="L89" s="195">
        <v>0</v>
      </c>
    </row>
    <row r="90" spans="2:12" x14ac:dyDescent="0.25">
      <c r="B90" s="11"/>
      <c r="C90" s="11"/>
      <c r="D90" s="12"/>
      <c r="E90" s="11">
        <v>3433</v>
      </c>
      <c r="F90" s="11" t="s">
        <v>116</v>
      </c>
      <c r="G90" s="36">
        <v>0.62</v>
      </c>
      <c r="H90" s="53"/>
      <c r="I90" s="53"/>
      <c r="J90" s="36">
        <v>0.92</v>
      </c>
      <c r="K90" s="58">
        <f t="shared" si="4"/>
        <v>148.38709677419354</v>
      </c>
      <c r="L90" s="58">
        <v>0</v>
      </c>
    </row>
    <row r="91" spans="2:12" ht="25.5" x14ac:dyDescent="0.25">
      <c r="B91" s="11"/>
      <c r="C91" s="11">
        <v>37</v>
      </c>
      <c r="D91" s="12"/>
      <c r="E91" s="11"/>
      <c r="F91" s="29" t="s">
        <v>117</v>
      </c>
      <c r="G91" s="54">
        <v>24638.26</v>
      </c>
      <c r="H91" s="53">
        <v>27330</v>
      </c>
      <c r="I91" s="53"/>
      <c r="J91" s="54">
        <v>27212.75</v>
      </c>
      <c r="K91" s="58">
        <f t="shared" si="4"/>
        <v>110.44915509455619</v>
      </c>
      <c r="L91" s="58">
        <f t="shared" si="6"/>
        <v>99.570984266373955</v>
      </c>
    </row>
    <row r="92" spans="2:12" ht="25.5" x14ac:dyDescent="0.25">
      <c r="B92" s="11"/>
      <c r="C92" s="11"/>
      <c r="D92" s="12">
        <v>372</v>
      </c>
      <c r="E92" s="29"/>
      <c r="F92" s="29" t="s">
        <v>118</v>
      </c>
      <c r="G92" s="54">
        <v>24638.26</v>
      </c>
      <c r="H92" s="53"/>
      <c r="I92" s="53"/>
      <c r="J92" s="54">
        <v>27212.75</v>
      </c>
      <c r="K92" s="58">
        <f t="shared" si="4"/>
        <v>110.44915509455619</v>
      </c>
      <c r="L92" s="58">
        <v>0</v>
      </c>
    </row>
    <row r="93" spans="2:12" x14ac:dyDescent="0.25">
      <c r="B93" s="11"/>
      <c r="C93" s="11"/>
      <c r="D93" s="12"/>
      <c r="E93" s="11">
        <v>3722</v>
      </c>
      <c r="F93" s="11" t="s">
        <v>119</v>
      </c>
      <c r="G93" s="54">
        <v>24638.26</v>
      </c>
      <c r="H93" s="53"/>
      <c r="I93" s="53"/>
      <c r="J93" s="54">
        <v>27212.75</v>
      </c>
      <c r="K93" s="58">
        <f t="shared" si="4"/>
        <v>110.44915509455619</v>
      </c>
      <c r="L93" s="58">
        <v>0</v>
      </c>
    </row>
    <row r="94" spans="2:12" x14ac:dyDescent="0.25">
      <c r="B94" s="11"/>
      <c r="C94" s="11">
        <v>38</v>
      </c>
      <c r="D94" s="12"/>
      <c r="E94" s="11"/>
      <c r="F94" s="11" t="s">
        <v>120</v>
      </c>
      <c r="G94" s="54">
        <v>407.98</v>
      </c>
      <c r="H94" s="53">
        <v>365</v>
      </c>
      <c r="I94" s="53"/>
      <c r="J94" s="54">
        <v>364.5</v>
      </c>
      <c r="K94" s="58">
        <f t="shared" si="4"/>
        <v>89.342614834060484</v>
      </c>
      <c r="L94" s="58">
        <f t="shared" si="6"/>
        <v>99.863013698630127</v>
      </c>
    </row>
    <row r="95" spans="2:12" x14ac:dyDescent="0.25">
      <c r="B95" s="11"/>
      <c r="C95" s="11"/>
      <c r="D95" s="12">
        <v>381</v>
      </c>
      <c r="E95" s="11"/>
      <c r="F95" s="11" t="s">
        <v>81</v>
      </c>
      <c r="G95" s="54">
        <v>407.98</v>
      </c>
      <c r="H95" s="53"/>
      <c r="I95" s="53"/>
      <c r="J95" s="54">
        <v>364.5</v>
      </c>
      <c r="K95" s="58">
        <f t="shared" si="4"/>
        <v>89.342614834060484</v>
      </c>
      <c r="L95" s="58">
        <v>0</v>
      </c>
    </row>
    <row r="96" spans="2:12" x14ac:dyDescent="0.25">
      <c r="B96" s="11"/>
      <c r="C96" s="11"/>
      <c r="D96" s="12">
        <v>3812</v>
      </c>
      <c r="E96" s="11"/>
      <c r="F96" s="11" t="s">
        <v>121</v>
      </c>
      <c r="G96" s="54">
        <v>407.98</v>
      </c>
      <c r="H96" s="53"/>
      <c r="I96" s="53"/>
      <c r="J96" s="54">
        <v>364.5</v>
      </c>
      <c r="K96" s="58">
        <f t="shared" si="4"/>
        <v>89.342614834060484</v>
      </c>
      <c r="L96" s="58">
        <v>0</v>
      </c>
    </row>
    <row r="97" spans="2:12" ht="15" customHeight="1" x14ac:dyDescent="0.25">
      <c r="B97" s="13">
        <v>4</v>
      </c>
      <c r="C97" s="13"/>
      <c r="D97" s="13"/>
      <c r="E97" s="13"/>
      <c r="F97" s="17" t="s">
        <v>6</v>
      </c>
      <c r="G97" s="54">
        <v>12205.02</v>
      </c>
      <c r="H97" s="53">
        <v>54277.15</v>
      </c>
      <c r="I97" s="53"/>
      <c r="J97" s="54">
        <v>36140.199999999997</v>
      </c>
      <c r="K97" s="58">
        <f t="shared" si="4"/>
        <v>296.10930584300553</v>
      </c>
      <c r="L97" s="58">
        <f t="shared" si="6"/>
        <v>66.584557221593244</v>
      </c>
    </row>
    <row r="98" spans="2:12" ht="21.75" customHeight="1" x14ac:dyDescent="0.25">
      <c r="B98" s="14"/>
      <c r="C98" s="14">
        <v>42</v>
      </c>
      <c r="D98" s="14"/>
      <c r="E98" s="14"/>
      <c r="F98" s="18" t="s">
        <v>122</v>
      </c>
      <c r="G98" s="54">
        <v>8898.77</v>
      </c>
      <c r="H98" s="53">
        <v>16277.15</v>
      </c>
      <c r="I98" s="68"/>
      <c r="J98" s="54">
        <v>9057.83</v>
      </c>
      <c r="K98" s="58">
        <f t="shared" si="4"/>
        <v>101.78743803918968</v>
      </c>
      <c r="L98" s="58">
        <f t="shared" si="6"/>
        <v>55.647518146604291</v>
      </c>
    </row>
    <row r="99" spans="2:12" x14ac:dyDescent="0.25">
      <c r="B99" s="14"/>
      <c r="C99" s="14"/>
      <c r="D99" s="11">
        <v>421</v>
      </c>
      <c r="E99" s="11"/>
      <c r="F99" s="11" t="s">
        <v>123</v>
      </c>
      <c r="G99" s="36">
        <v>0</v>
      </c>
      <c r="H99" s="53"/>
      <c r="I99" s="68"/>
      <c r="J99" s="36">
        <v>0</v>
      </c>
      <c r="K99" s="58">
        <v>0</v>
      </c>
      <c r="L99" s="58">
        <v>0</v>
      </c>
    </row>
    <row r="100" spans="2:12" x14ac:dyDescent="0.25">
      <c r="B100" s="14"/>
      <c r="C100" s="14"/>
      <c r="D100" s="11"/>
      <c r="E100" s="11">
        <v>4212</v>
      </c>
      <c r="F100" s="11" t="s">
        <v>124</v>
      </c>
      <c r="G100" s="36">
        <v>0</v>
      </c>
      <c r="H100" s="53"/>
      <c r="I100" s="68"/>
      <c r="J100" s="36">
        <v>0</v>
      </c>
      <c r="K100" s="58">
        <v>0</v>
      </c>
      <c r="L100" s="58">
        <v>0</v>
      </c>
    </row>
    <row r="101" spans="2:12" x14ac:dyDescent="0.25">
      <c r="B101" s="14"/>
      <c r="C101" s="14"/>
      <c r="D101" s="11">
        <v>422</v>
      </c>
      <c r="E101" s="11"/>
      <c r="F101" s="11" t="s">
        <v>125</v>
      </c>
      <c r="G101" s="54">
        <v>7836.76</v>
      </c>
      <c r="H101" s="53"/>
      <c r="I101" s="68"/>
      <c r="J101" s="54">
        <v>6592.22</v>
      </c>
      <c r="K101" s="58">
        <f t="shared" si="4"/>
        <v>84.119202323409169</v>
      </c>
      <c r="L101" s="58">
        <v>0</v>
      </c>
    </row>
    <row r="102" spans="2:12" x14ac:dyDescent="0.25">
      <c r="B102" s="14"/>
      <c r="C102" s="14"/>
      <c r="D102" s="11"/>
      <c r="E102" s="11">
        <v>4227</v>
      </c>
      <c r="F102" s="11" t="s">
        <v>126</v>
      </c>
      <c r="G102" s="54">
        <v>7836.76</v>
      </c>
      <c r="H102" s="53"/>
      <c r="I102" s="68"/>
      <c r="J102" s="54">
        <v>6592.22</v>
      </c>
      <c r="K102" s="58">
        <f t="shared" si="4"/>
        <v>84.119202323409169</v>
      </c>
      <c r="L102" s="58">
        <v>0</v>
      </c>
    </row>
    <row r="103" spans="2:12" x14ac:dyDescent="0.25">
      <c r="B103" s="14"/>
      <c r="C103" s="14"/>
      <c r="D103" s="11">
        <v>424</v>
      </c>
      <c r="E103" s="11"/>
      <c r="F103" s="11" t="s">
        <v>127</v>
      </c>
      <c r="G103" s="54">
        <v>1062.01</v>
      </c>
      <c r="H103" s="8"/>
      <c r="I103" s="68"/>
      <c r="J103" s="54">
        <v>2465.61</v>
      </c>
      <c r="K103" s="58">
        <f t="shared" si="4"/>
        <v>232.16448056044672</v>
      </c>
      <c r="L103" s="58">
        <v>0</v>
      </c>
    </row>
    <row r="104" spans="2:12" x14ac:dyDescent="0.25">
      <c r="B104" s="14"/>
      <c r="C104" s="14"/>
      <c r="D104" s="11"/>
      <c r="E104" s="11">
        <v>4241</v>
      </c>
      <c r="F104" s="11" t="s">
        <v>128</v>
      </c>
      <c r="G104" s="54">
        <v>1062.01</v>
      </c>
      <c r="H104" s="8"/>
      <c r="I104" s="68"/>
      <c r="J104" s="54">
        <v>2465.61</v>
      </c>
      <c r="K104" s="58">
        <f t="shared" si="4"/>
        <v>232.16448056044672</v>
      </c>
      <c r="L104" s="58">
        <v>0</v>
      </c>
    </row>
    <row r="105" spans="2:12" x14ac:dyDescent="0.25">
      <c r="B105" s="14"/>
      <c r="C105" s="14">
        <v>45</v>
      </c>
      <c r="D105" s="11"/>
      <c r="E105" s="11"/>
      <c r="F105" s="11" t="s">
        <v>129</v>
      </c>
      <c r="G105" s="54">
        <v>3306.25</v>
      </c>
      <c r="H105" s="53">
        <v>38000</v>
      </c>
      <c r="I105" s="9"/>
      <c r="J105" s="54">
        <v>27082.37</v>
      </c>
      <c r="K105" s="58">
        <f t="shared" si="4"/>
        <v>819.12650283553864</v>
      </c>
      <c r="L105" s="58">
        <f t="shared" si="6"/>
        <v>71.269394736842102</v>
      </c>
    </row>
    <row r="106" spans="2:12" x14ac:dyDescent="0.25">
      <c r="B106" s="14"/>
      <c r="C106" s="14"/>
      <c r="D106" s="11">
        <v>451</v>
      </c>
      <c r="E106" s="11"/>
      <c r="F106" s="11" t="s">
        <v>130</v>
      </c>
      <c r="G106" s="54">
        <v>3306.25</v>
      </c>
      <c r="H106" s="8"/>
      <c r="I106" s="9"/>
      <c r="J106" s="54">
        <v>27082.37</v>
      </c>
      <c r="K106" s="58">
        <f t="shared" si="4"/>
        <v>819.12650283553864</v>
      </c>
      <c r="L106" s="58">
        <v>0</v>
      </c>
    </row>
    <row r="107" spans="2:12" x14ac:dyDescent="0.25">
      <c r="B107" s="14"/>
      <c r="C107" s="14" t="s">
        <v>18</v>
      </c>
      <c r="D107" s="11"/>
      <c r="E107" s="11">
        <v>4511</v>
      </c>
      <c r="F107" s="11" t="s">
        <v>131</v>
      </c>
      <c r="G107" s="54">
        <v>3306.25</v>
      </c>
      <c r="H107" s="8"/>
      <c r="I107" s="9"/>
      <c r="J107" s="54">
        <v>27082.37</v>
      </c>
      <c r="K107" s="58">
        <f t="shared" si="4"/>
        <v>819.12650283553864</v>
      </c>
      <c r="L107" s="58">
        <v>0</v>
      </c>
    </row>
    <row r="109" spans="2:12" x14ac:dyDescent="0.25">
      <c r="B109" s="222" t="s">
        <v>288</v>
      </c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</row>
    <row r="110" spans="2:12" x14ac:dyDescent="0.25"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</row>
  </sheetData>
  <mergeCells count="8">
    <mergeCell ref="B1:L2"/>
    <mergeCell ref="B109:L110"/>
    <mergeCell ref="B4:L4"/>
    <mergeCell ref="B6:L6"/>
    <mergeCell ref="B45:F45"/>
    <mergeCell ref="B9:F9"/>
    <mergeCell ref="B44:F44"/>
    <mergeCell ref="B8:F8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2"/>
  <sheetViews>
    <sheetView topLeftCell="A37" workbookViewId="0">
      <selection activeCell="B69" sqref="B69:H7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33.75" customHeight="1" x14ac:dyDescent="0.25">
      <c r="B1" s="196" t="s">
        <v>266</v>
      </c>
      <c r="C1" s="221"/>
      <c r="D1" s="221"/>
      <c r="E1" s="221"/>
      <c r="F1" s="221"/>
      <c r="G1" s="221"/>
      <c r="H1" s="221"/>
    </row>
    <row r="2" spans="2:8" ht="15.75" customHeight="1" x14ac:dyDescent="0.25">
      <c r="B2" s="196" t="s">
        <v>48</v>
      </c>
      <c r="C2" s="196"/>
      <c r="D2" s="196"/>
      <c r="E2" s="196"/>
      <c r="F2" s="196"/>
      <c r="G2" s="196"/>
      <c r="H2" s="1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4" t="s">
        <v>7</v>
      </c>
      <c r="C4" s="162" t="s">
        <v>264</v>
      </c>
      <c r="D4" s="44" t="s">
        <v>250</v>
      </c>
      <c r="E4" s="44" t="s">
        <v>251</v>
      </c>
      <c r="F4" s="162" t="s">
        <v>265</v>
      </c>
      <c r="G4" s="44" t="s">
        <v>30</v>
      </c>
      <c r="H4" s="44" t="s">
        <v>60</v>
      </c>
    </row>
    <row r="5" spans="2:8" x14ac:dyDescent="0.25">
      <c r="B5" s="44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45</v>
      </c>
      <c r="H5" s="45" t="s">
        <v>244</v>
      </c>
    </row>
    <row r="6" spans="2:8" x14ac:dyDescent="0.25">
      <c r="B6" s="59" t="s">
        <v>0</v>
      </c>
      <c r="C6" s="76">
        <f>SUM(C7+C10+C13+C16+C19+C24)</f>
        <v>1017222.43</v>
      </c>
      <c r="D6" s="65">
        <f>SUM(D7+D10+D13+D16+D19+D24)</f>
        <v>1279523.32</v>
      </c>
      <c r="E6" s="65"/>
      <c r="F6" s="76">
        <v>1265857.54</v>
      </c>
      <c r="G6" s="58">
        <f>F6/C6*100</f>
        <v>124.44255087847405</v>
      </c>
      <c r="H6" s="58">
        <f>F6/D6*100</f>
        <v>98.931963193918179</v>
      </c>
    </row>
    <row r="7" spans="2:8" x14ac:dyDescent="0.25">
      <c r="B7" s="60" t="s">
        <v>20</v>
      </c>
      <c r="C7" s="57">
        <v>71214.679999999993</v>
      </c>
      <c r="D7" s="56">
        <v>103430</v>
      </c>
      <c r="E7" s="74"/>
      <c r="F7" s="57">
        <v>94596.08</v>
      </c>
      <c r="G7" s="58">
        <f t="shared" ref="G7:G64" si="0">F7/C7*100</f>
        <v>132.83227559261658</v>
      </c>
      <c r="H7" s="58">
        <f t="shared" ref="H7:H67" si="1">F7/D7*100</f>
        <v>91.459035096200324</v>
      </c>
    </row>
    <row r="8" spans="2:8" x14ac:dyDescent="0.25">
      <c r="B8" s="12" t="s">
        <v>132</v>
      </c>
      <c r="C8" s="54">
        <v>38793.18</v>
      </c>
      <c r="D8" s="53">
        <v>57020.92</v>
      </c>
      <c r="E8" s="67"/>
      <c r="F8" s="54">
        <v>44487</v>
      </c>
      <c r="G8" s="58">
        <f t="shared" si="0"/>
        <v>114.67737370331589</v>
      </c>
      <c r="H8" s="58">
        <f t="shared" si="1"/>
        <v>78.018734176860008</v>
      </c>
    </row>
    <row r="9" spans="2:8" x14ac:dyDescent="0.25">
      <c r="B9" s="19" t="s">
        <v>133</v>
      </c>
      <c r="C9" s="54">
        <v>32421.5</v>
      </c>
      <c r="D9" s="66">
        <v>46409.08</v>
      </c>
      <c r="E9" s="66"/>
      <c r="F9" s="54">
        <v>50109.08</v>
      </c>
      <c r="G9" s="58">
        <f t="shared" si="0"/>
        <v>154.55509461314253</v>
      </c>
      <c r="H9" s="58">
        <f t="shared" si="1"/>
        <v>107.97257778003788</v>
      </c>
    </row>
    <row r="10" spans="2:8" x14ac:dyDescent="0.25">
      <c r="B10" s="60" t="s">
        <v>134</v>
      </c>
      <c r="C10" s="57">
        <v>3934.81</v>
      </c>
      <c r="D10" s="70">
        <v>2734</v>
      </c>
      <c r="E10" s="70"/>
      <c r="F10" s="57">
        <v>2734</v>
      </c>
      <c r="G10" s="58">
        <f t="shared" si="0"/>
        <v>69.482389238616349</v>
      </c>
      <c r="H10" s="58">
        <f t="shared" si="1"/>
        <v>100</v>
      </c>
    </row>
    <row r="11" spans="2:8" x14ac:dyDescent="0.25">
      <c r="B11" s="60" t="s">
        <v>135</v>
      </c>
      <c r="C11" s="54">
        <v>3934.81</v>
      </c>
      <c r="D11" s="66">
        <v>2734</v>
      </c>
      <c r="E11" s="67"/>
      <c r="F11" s="54">
        <v>2734</v>
      </c>
      <c r="G11" s="58">
        <f t="shared" si="0"/>
        <v>69.482389238616349</v>
      </c>
      <c r="H11" s="58">
        <f t="shared" si="1"/>
        <v>100</v>
      </c>
    </row>
    <row r="12" spans="2:8" x14ac:dyDescent="0.25">
      <c r="B12" s="60" t="s">
        <v>136</v>
      </c>
      <c r="C12" s="54">
        <v>3934.81</v>
      </c>
      <c r="D12" s="66">
        <v>2734</v>
      </c>
      <c r="E12" s="67"/>
      <c r="F12" s="54">
        <v>2734</v>
      </c>
      <c r="G12" s="58">
        <f t="shared" si="0"/>
        <v>69.482389238616349</v>
      </c>
      <c r="H12" s="58">
        <f t="shared" si="1"/>
        <v>100</v>
      </c>
    </row>
    <row r="13" spans="2:8" x14ac:dyDescent="0.25">
      <c r="B13" s="60" t="s">
        <v>26</v>
      </c>
      <c r="C13" s="57">
        <v>2937.11</v>
      </c>
      <c r="D13" s="70">
        <v>2490</v>
      </c>
      <c r="E13" s="74"/>
      <c r="F13" s="57">
        <v>3138.58</v>
      </c>
      <c r="G13" s="58">
        <f t="shared" si="0"/>
        <v>106.85946389478092</v>
      </c>
      <c r="H13" s="58">
        <f t="shared" si="1"/>
        <v>126.04738955823294</v>
      </c>
    </row>
    <row r="14" spans="2:8" x14ac:dyDescent="0.25">
      <c r="B14" s="60" t="s">
        <v>137</v>
      </c>
      <c r="C14" s="54">
        <v>2937.11</v>
      </c>
      <c r="D14" s="66">
        <v>2490</v>
      </c>
      <c r="E14" s="67"/>
      <c r="F14" s="54">
        <v>3138.58</v>
      </c>
      <c r="G14" s="58">
        <f t="shared" si="0"/>
        <v>106.85946389478092</v>
      </c>
      <c r="H14" s="58">
        <f t="shared" si="1"/>
        <v>126.04738955823294</v>
      </c>
    </row>
    <row r="15" spans="2:8" x14ac:dyDescent="0.25">
      <c r="B15" s="60" t="s">
        <v>138</v>
      </c>
      <c r="C15" s="54">
        <v>2937.11</v>
      </c>
      <c r="D15" s="66">
        <v>2490</v>
      </c>
      <c r="E15" s="67"/>
      <c r="F15" s="54">
        <v>3138.58</v>
      </c>
      <c r="G15" s="58">
        <f t="shared" si="0"/>
        <v>106.85946389478092</v>
      </c>
      <c r="H15" s="58">
        <f t="shared" si="1"/>
        <v>126.04738955823294</v>
      </c>
    </row>
    <row r="16" spans="2:8" x14ac:dyDescent="0.25">
      <c r="B16" s="60" t="s">
        <v>139</v>
      </c>
      <c r="C16" s="57">
        <v>14176.11</v>
      </c>
      <c r="D16" s="70">
        <v>10676</v>
      </c>
      <c r="E16" s="74"/>
      <c r="F16" s="57">
        <v>10036.950000000001</v>
      </c>
      <c r="G16" s="58">
        <f t="shared" si="0"/>
        <v>70.801863134527025</v>
      </c>
      <c r="H16" s="58">
        <f t="shared" si="1"/>
        <v>94.014143874110161</v>
      </c>
    </row>
    <row r="17" spans="2:12" ht="15.75" customHeight="1" x14ac:dyDescent="0.25">
      <c r="B17" s="60" t="s">
        <v>140</v>
      </c>
      <c r="C17" s="54">
        <v>14176.11</v>
      </c>
      <c r="D17" s="66">
        <v>10676</v>
      </c>
      <c r="E17" s="67"/>
      <c r="F17" s="54">
        <v>10036.950000000001</v>
      </c>
      <c r="G17" s="58">
        <f t="shared" si="0"/>
        <v>70.801863134527025</v>
      </c>
      <c r="H17" s="58">
        <f t="shared" si="1"/>
        <v>94.014143874110161</v>
      </c>
    </row>
    <row r="18" spans="2:12" ht="15.75" customHeight="1" x14ac:dyDescent="0.25">
      <c r="B18" s="60" t="s">
        <v>141</v>
      </c>
      <c r="C18" s="54">
        <v>14176.11</v>
      </c>
      <c r="D18" s="66">
        <v>10676</v>
      </c>
      <c r="E18" s="66"/>
      <c r="F18" s="54">
        <v>10036.950000000001</v>
      </c>
      <c r="G18" s="58">
        <f t="shared" si="0"/>
        <v>70.801863134527025</v>
      </c>
      <c r="H18" s="58">
        <f t="shared" si="1"/>
        <v>94.014143874110161</v>
      </c>
    </row>
    <row r="19" spans="2:12" x14ac:dyDescent="0.25">
      <c r="B19" s="60" t="s">
        <v>142</v>
      </c>
      <c r="C19" s="57">
        <v>920899.8</v>
      </c>
      <c r="D19" s="56">
        <v>1150496.82</v>
      </c>
      <c r="E19" s="70"/>
      <c r="F19" s="57">
        <v>1145013.24</v>
      </c>
      <c r="G19" s="58">
        <f t="shared" si="0"/>
        <v>124.33635450892702</v>
      </c>
      <c r="H19" s="58">
        <f t="shared" si="1"/>
        <v>99.523372867732036</v>
      </c>
    </row>
    <row r="20" spans="2:12" x14ac:dyDescent="0.25">
      <c r="B20" s="60" t="s">
        <v>143</v>
      </c>
      <c r="C20" s="54">
        <v>903335.99</v>
      </c>
      <c r="D20" s="53">
        <v>1136791.82</v>
      </c>
      <c r="E20" s="66"/>
      <c r="F20" s="54">
        <v>1117849.25</v>
      </c>
      <c r="G20" s="58">
        <f t="shared" si="0"/>
        <v>123.74678551222121</v>
      </c>
      <c r="H20" s="58">
        <f t="shared" si="1"/>
        <v>98.333681711397247</v>
      </c>
    </row>
    <row r="21" spans="2:12" x14ac:dyDescent="0.25">
      <c r="B21" s="60" t="s">
        <v>144</v>
      </c>
      <c r="C21" s="54">
        <v>903089.21</v>
      </c>
      <c r="D21" s="53">
        <v>1135538.24</v>
      </c>
      <c r="E21" s="66"/>
      <c r="F21" s="54">
        <v>1116482.3500000001</v>
      </c>
      <c r="G21" s="58">
        <f t="shared" si="0"/>
        <v>123.6292425639766</v>
      </c>
      <c r="H21" s="58">
        <f t="shared" si="1"/>
        <v>98.321862767034602</v>
      </c>
    </row>
    <row r="22" spans="2:12" x14ac:dyDescent="0.25">
      <c r="B22" s="60" t="s">
        <v>145</v>
      </c>
      <c r="C22" s="54">
        <v>17563.810000000001</v>
      </c>
      <c r="D22" s="53">
        <v>13705</v>
      </c>
      <c r="E22" s="67"/>
      <c r="F22" s="54">
        <v>27163.99</v>
      </c>
      <c r="G22" s="58">
        <f t="shared" si="0"/>
        <v>154.65886957328735</v>
      </c>
      <c r="H22" s="58">
        <f t="shared" si="1"/>
        <v>198.20496169281284</v>
      </c>
    </row>
    <row r="23" spans="2:12" x14ac:dyDescent="0.25">
      <c r="B23" s="60" t="s">
        <v>146</v>
      </c>
      <c r="C23" s="54">
        <v>17563.810000000001</v>
      </c>
      <c r="D23" s="53">
        <v>13705</v>
      </c>
      <c r="E23" s="67"/>
      <c r="F23" s="54">
        <v>27163.99</v>
      </c>
      <c r="G23" s="58">
        <f t="shared" si="0"/>
        <v>154.65886957328735</v>
      </c>
      <c r="H23" s="58">
        <f t="shared" si="1"/>
        <v>198.20496169281284</v>
      </c>
    </row>
    <row r="24" spans="2:12" x14ac:dyDescent="0.25">
      <c r="B24" s="60" t="s">
        <v>283</v>
      </c>
      <c r="C24" s="57">
        <v>4059.92</v>
      </c>
      <c r="D24" s="56">
        <v>9696.5</v>
      </c>
      <c r="E24" s="74"/>
      <c r="F24" s="57">
        <v>10338.69</v>
      </c>
      <c r="G24" s="58"/>
      <c r="H24" s="58">
        <f t="shared" si="1"/>
        <v>106.62290517196926</v>
      </c>
    </row>
    <row r="25" spans="2:12" x14ac:dyDescent="0.25">
      <c r="B25" s="60" t="s">
        <v>284</v>
      </c>
      <c r="C25" s="54">
        <v>4059.92</v>
      </c>
      <c r="D25" s="53">
        <v>9696.5</v>
      </c>
      <c r="E25" s="67"/>
      <c r="F25" s="54">
        <v>10338.69</v>
      </c>
      <c r="G25" s="58"/>
      <c r="H25" s="58">
        <f t="shared" si="1"/>
        <v>106.62290517196926</v>
      </c>
    </row>
    <row r="26" spans="2:12" ht="25.5" x14ac:dyDescent="0.25">
      <c r="B26" s="60" t="s">
        <v>147</v>
      </c>
      <c r="C26" s="71">
        <v>0</v>
      </c>
      <c r="D26" s="53">
        <v>0</v>
      </c>
      <c r="E26" s="74"/>
      <c r="F26" s="71">
        <v>0</v>
      </c>
      <c r="G26" s="58">
        <v>0</v>
      </c>
      <c r="H26" s="58">
        <v>0</v>
      </c>
    </row>
    <row r="27" spans="2:12" x14ac:dyDescent="0.25">
      <c r="B27" s="60" t="s">
        <v>148</v>
      </c>
      <c r="C27" s="36">
        <v>0</v>
      </c>
      <c r="D27" s="53">
        <v>0</v>
      </c>
      <c r="E27" s="67"/>
      <c r="F27" s="36">
        <v>0</v>
      </c>
      <c r="G27" s="58">
        <v>0</v>
      </c>
      <c r="H27" s="58">
        <v>0</v>
      </c>
    </row>
    <row r="28" spans="2:12" x14ac:dyDescent="0.25">
      <c r="B28" s="60" t="s">
        <v>149</v>
      </c>
      <c r="C28" s="36">
        <v>0</v>
      </c>
      <c r="D28" s="53">
        <v>0</v>
      </c>
      <c r="E28" s="67"/>
      <c r="F28" s="36">
        <v>0</v>
      </c>
      <c r="G28" s="58">
        <v>0</v>
      </c>
      <c r="H28" s="58">
        <v>0</v>
      </c>
      <c r="L28">
        <v>0</v>
      </c>
    </row>
    <row r="29" spans="2:12" x14ac:dyDescent="0.25">
      <c r="B29" s="60" t="s">
        <v>150</v>
      </c>
      <c r="C29" s="57">
        <v>18730.66</v>
      </c>
      <c r="D29" s="56">
        <v>16581.14</v>
      </c>
      <c r="E29" s="74"/>
      <c r="F29" s="57">
        <v>10085.290000000001</v>
      </c>
      <c r="G29" s="58">
        <f t="shared" si="0"/>
        <v>53.843751368077797</v>
      </c>
      <c r="H29" s="58">
        <f t="shared" si="1"/>
        <v>60.823863739163897</v>
      </c>
    </row>
    <row r="30" spans="2:12" x14ac:dyDescent="0.25">
      <c r="B30" s="60" t="s">
        <v>135</v>
      </c>
      <c r="C30" s="177">
        <v>2035.1</v>
      </c>
      <c r="D30" s="53">
        <v>2641.8</v>
      </c>
      <c r="E30" s="67"/>
      <c r="F30" s="177">
        <v>2641.8</v>
      </c>
      <c r="G30" s="58">
        <f t="shared" si="0"/>
        <v>129.81180285981034</v>
      </c>
      <c r="H30" s="58">
        <f t="shared" si="1"/>
        <v>100</v>
      </c>
    </row>
    <row r="31" spans="2:12" x14ac:dyDescent="0.25">
      <c r="B31" s="60" t="s">
        <v>155</v>
      </c>
      <c r="C31" s="54">
        <v>2035.1</v>
      </c>
      <c r="D31" s="53">
        <v>2641.8</v>
      </c>
      <c r="E31" s="67"/>
      <c r="F31" s="54">
        <v>2641.8</v>
      </c>
      <c r="G31" s="58">
        <f t="shared" si="0"/>
        <v>129.81180285981034</v>
      </c>
      <c r="H31" s="58">
        <f t="shared" si="1"/>
        <v>100</v>
      </c>
    </row>
    <row r="32" spans="2:12" ht="15" customHeight="1" x14ac:dyDescent="0.25">
      <c r="B32" s="60" t="s">
        <v>137</v>
      </c>
      <c r="C32" s="54">
        <v>3410.97</v>
      </c>
      <c r="D32" s="53">
        <v>4269.99</v>
      </c>
      <c r="E32" s="67"/>
      <c r="F32" s="36">
        <v>849.75</v>
      </c>
      <c r="G32" s="58">
        <f t="shared" si="0"/>
        <v>24.912268357681246</v>
      </c>
      <c r="H32" s="58">
        <f t="shared" si="1"/>
        <v>19.900514989496461</v>
      </c>
      <c r="I32" s="38"/>
      <c r="J32" s="38"/>
      <c r="K32" s="38"/>
    </row>
    <row r="33" spans="2:11" x14ac:dyDescent="0.25">
      <c r="B33" s="60" t="s">
        <v>151</v>
      </c>
      <c r="C33" s="54">
        <v>3410.97</v>
      </c>
      <c r="D33" s="53">
        <v>4269.99</v>
      </c>
      <c r="E33" s="67"/>
      <c r="F33" s="36">
        <v>849.75</v>
      </c>
      <c r="G33" s="58">
        <f t="shared" si="0"/>
        <v>24.912268357681246</v>
      </c>
      <c r="H33" s="58">
        <f t="shared" si="1"/>
        <v>19.900514989496461</v>
      </c>
      <c r="I33" s="38"/>
      <c r="J33" s="38"/>
      <c r="K33" s="38"/>
    </row>
    <row r="34" spans="2:11" x14ac:dyDescent="0.25">
      <c r="B34" s="60" t="s">
        <v>140</v>
      </c>
      <c r="C34" s="54">
        <v>560.55999999999995</v>
      </c>
      <c r="D34" s="53">
        <v>1216.54</v>
      </c>
      <c r="E34" s="67"/>
      <c r="F34" s="54">
        <v>46.75</v>
      </c>
      <c r="G34" s="58">
        <f t="shared" si="0"/>
        <v>8.3398744113029828</v>
      </c>
      <c r="H34" s="58">
        <f t="shared" si="1"/>
        <v>3.8428658326072305</v>
      </c>
      <c r="I34" s="38"/>
      <c r="J34" s="38"/>
      <c r="K34" s="38"/>
    </row>
    <row r="35" spans="2:11" x14ac:dyDescent="0.25">
      <c r="B35" s="60" t="s">
        <v>152</v>
      </c>
      <c r="C35" s="54">
        <v>560.55999999999995</v>
      </c>
      <c r="D35" s="53">
        <v>1216.54</v>
      </c>
      <c r="E35" s="67"/>
      <c r="F35" s="54">
        <v>46.75</v>
      </c>
      <c r="G35" s="58">
        <f t="shared" si="0"/>
        <v>8.3398744113029828</v>
      </c>
      <c r="H35" s="58">
        <f t="shared" si="1"/>
        <v>3.8428658326072305</v>
      </c>
    </row>
    <row r="36" spans="2:11" x14ac:dyDescent="0.25">
      <c r="B36" s="60" t="s">
        <v>145</v>
      </c>
      <c r="C36" s="36">
        <v>0</v>
      </c>
      <c r="D36" s="53"/>
      <c r="E36" s="67"/>
      <c r="F36" s="36">
        <v>0</v>
      </c>
      <c r="G36" s="58">
        <v>0</v>
      </c>
      <c r="H36" s="58">
        <v>0</v>
      </c>
    </row>
    <row r="37" spans="2:11" x14ac:dyDescent="0.25">
      <c r="B37" s="60" t="s">
        <v>153</v>
      </c>
      <c r="C37" s="36">
        <v>0</v>
      </c>
      <c r="D37" s="53"/>
      <c r="E37" s="67"/>
      <c r="F37" s="36">
        <v>0</v>
      </c>
      <c r="G37" s="58">
        <v>0</v>
      </c>
      <c r="H37" s="58">
        <v>0</v>
      </c>
    </row>
    <row r="38" spans="2:11" x14ac:dyDescent="0.25">
      <c r="B38" s="60" t="s">
        <v>143</v>
      </c>
      <c r="C38" s="54">
        <v>4114.3999999999996</v>
      </c>
      <c r="D38" s="53">
        <v>405.76</v>
      </c>
      <c r="E38" s="67"/>
      <c r="F38" s="54">
        <v>405.76</v>
      </c>
      <c r="G38" s="58">
        <f t="shared" si="0"/>
        <v>9.8619482792144666</v>
      </c>
      <c r="H38" s="58">
        <f t="shared" si="1"/>
        <v>100</v>
      </c>
    </row>
    <row r="39" spans="2:11" x14ac:dyDescent="0.25">
      <c r="B39" s="60" t="s">
        <v>144</v>
      </c>
      <c r="C39" s="54">
        <v>4114.3999999999996</v>
      </c>
      <c r="D39" s="53">
        <v>405.76</v>
      </c>
      <c r="E39" s="67"/>
      <c r="F39" s="54">
        <v>405.76</v>
      </c>
      <c r="G39" s="58">
        <f t="shared" si="0"/>
        <v>9.8619482792144666</v>
      </c>
      <c r="H39" s="58">
        <f t="shared" si="1"/>
        <v>100</v>
      </c>
    </row>
    <row r="40" spans="2:11" x14ac:dyDescent="0.25">
      <c r="B40" s="60" t="s">
        <v>148</v>
      </c>
      <c r="C40" s="54">
        <v>8609.6299999999992</v>
      </c>
      <c r="D40" s="53">
        <v>8047.05</v>
      </c>
      <c r="E40" s="67"/>
      <c r="F40" s="54">
        <v>6141.23</v>
      </c>
      <c r="G40" s="58">
        <f t="shared" si="0"/>
        <v>71.329778399304033</v>
      </c>
      <c r="H40" s="58">
        <f t="shared" si="1"/>
        <v>76.316538358777436</v>
      </c>
    </row>
    <row r="41" spans="2:11" x14ac:dyDescent="0.25">
      <c r="B41" s="60" t="s">
        <v>154</v>
      </c>
      <c r="C41" s="54">
        <v>8609.6299999999992</v>
      </c>
      <c r="D41" s="53">
        <v>8047.05</v>
      </c>
      <c r="E41" s="67"/>
      <c r="F41" s="54">
        <v>6141.23</v>
      </c>
      <c r="G41" s="58">
        <f t="shared" si="0"/>
        <v>71.329778399304033</v>
      </c>
      <c r="H41" s="58">
        <f t="shared" si="1"/>
        <v>76.316538358777436</v>
      </c>
    </row>
    <row r="42" spans="2:11" x14ac:dyDescent="0.25">
      <c r="B42" s="60" t="s">
        <v>156</v>
      </c>
      <c r="C42" s="54">
        <v>1035953.09</v>
      </c>
      <c r="D42" s="53">
        <v>1296104.46</v>
      </c>
      <c r="E42" s="67"/>
      <c r="F42" s="54">
        <v>1288225.29</v>
      </c>
      <c r="G42" s="58">
        <f t="shared" si="0"/>
        <v>124.35170109874379</v>
      </c>
      <c r="H42" s="58">
        <f t="shared" si="1"/>
        <v>99.392088350656564</v>
      </c>
    </row>
    <row r="43" spans="2:11" x14ac:dyDescent="0.25">
      <c r="B43" s="60"/>
      <c r="C43" s="49"/>
      <c r="D43" s="53"/>
      <c r="E43" s="67"/>
      <c r="F43" s="36"/>
      <c r="G43" s="36"/>
      <c r="H43" s="58">
        <v>0</v>
      </c>
    </row>
    <row r="44" spans="2:11" x14ac:dyDescent="0.25">
      <c r="B44" s="60"/>
      <c r="C44" s="49"/>
      <c r="D44" s="66"/>
      <c r="E44" s="67"/>
      <c r="F44" s="36"/>
      <c r="G44" s="36"/>
      <c r="H44" s="58">
        <v>0</v>
      </c>
    </row>
    <row r="45" spans="2:11" x14ac:dyDescent="0.25">
      <c r="B45" s="60" t="s">
        <v>1</v>
      </c>
      <c r="C45" s="57">
        <v>1019078.89</v>
      </c>
      <c r="D45" s="70">
        <v>1296104.46</v>
      </c>
      <c r="E45" s="74"/>
      <c r="F45" s="57">
        <v>1257156.24</v>
      </c>
      <c r="G45" s="58">
        <f t="shared" si="0"/>
        <v>123.36201371024376</v>
      </c>
      <c r="H45" s="58">
        <f t="shared" si="1"/>
        <v>96.994978321423261</v>
      </c>
    </row>
    <row r="46" spans="2:11" x14ac:dyDescent="0.25">
      <c r="B46" s="60" t="s">
        <v>20</v>
      </c>
      <c r="C46" s="57">
        <v>71214.679999999993</v>
      </c>
      <c r="D46" s="56">
        <v>103430</v>
      </c>
      <c r="E46" s="74"/>
      <c r="F46" s="57">
        <v>94596.08</v>
      </c>
      <c r="G46" s="58">
        <f t="shared" si="0"/>
        <v>132.83227559261658</v>
      </c>
      <c r="H46" s="58">
        <f t="shared" si="1"/>
        <v>91.459035096200324</v>
      </c>
    </row>
    <row r="47" spans="2:11" x14ac:dyDescent="0.25">
      <c r="B47" s="60" t="s">
        <v>132</v>
      </c>
      <c r="C47" s="54">
        <v>38793.18</v>
      </c>
      <c r="D47" s="53">
        <v>57020.92</v>
      </c>
      <c r="E47" s="67"/>
      <c r="F47" s="54">
        <v>44487</v>
      </c>
      <c r="G47" s="58">
        <f t="shared" si="0"/>
        <v>114.67737370331589</v>
      </c>
      <c r="H47" s="58">
        <f t="shared" si="1"/>
        <v>78.018734176860008</v>
      </c>
    </row>
    <row r="48" spans="2:11" x14ac:dyDescent="0.25">
      <c r="B48" s="60" t="s">
        <v>133</v>
      </c>
      <c r="C48" s="75">
        <v>32421.5</v>
      </c>
      <c r="D48" s="53">
        <v>46409.08</v>
      </c>
      <c r="E48" s="67"/>
      <c r="F48" s="75">
        <v>50109.08</v>
      </c>
      <c r="G48" s="58">
        <f t="shared" si="0"/>
        <v>154.55509461314253</v>
      </c>
      <c r="H48" s="58">
        <f t="shared" si="1"/>
        <v>107.97257778003788</v>
      </c>
    </row>
    <row r="49" spans="2:8" x14ac:dyDescent="0.25">
      <c r="B49" s="60" t="s">
        <v>134</v>
      </c>
      <c r="C49" s="57">
        <v>3328.11</v>
      </c>
      <c r="D49" s="56">
        <v>5375.8</v>
      </c>
      <c r="E49" s="74"/>
      <c r="F49" s="57">
        <v>5375.8</v>
      </c>
      <c r="G49" s="58">
        <f t="shared" si="0"/>
        <v>161.52711298604913</v>
      </c>
      <c r="H49" s="58">
        <f t="shared" si="1"/>
        <v>100</v>
      </c>
    </row>
    <row r="50" spans="2:8" x14ac:dyDescent="0.25">
      <c r="B50" s="60" t="s">
        <v>135</v>
      </c>
      <c r="C50" s="54">
        <v>3328.11</v>
      </c>
      <c r="D50" s="53">
        <v>5375.8</v>
      </c>
      <c r="E50" s="67"/>
      <c r="F50" s="54">
        <v>5375.8</v>
      </c>
      <c r="G50" s="58">
        <f t="shared" si="0"/>
        <v>161.52711298604913</v>
      </c>
      <c r="H50" s="58">
        <f t="shared" si="1"/>
        <v>100</v>
      </c>
    </row>
    <row r="51" spans="2:8" x14ac:dyDescent="0.25">
      <c r="B51" s="60" t="s">
        <v>136</v>
      </c>
      <c r="C51" s="54">
        <v>3328.11</v>
      </c>
      <c r="D51" s="53">
        <v>5375.8</v>
      </c>
      <c r="E51" s="67"/>
      <c r="F51" s="54">
        <v>2980.7</v>
      </c>
      <c r="G51" s="58">
        <f t="shared" si="0"/>
        <v>89.561342623891633</v>
      </c>
      <c r="H51" s="58">
        <f t="shared" si="1"/>
        <v>55.446631199077345</v>
      </c>
    </row>
    <row r="52" spans="2:8" x14ac:dyDescent="0.25">
      <c r="B52" s="60" t="s">
        <v>26</v>
      </c>
      <c r="C52" s="57">
        <v>2078.09</v>
      </c>
      <c r="D52" s="56">
        <v>6759.99</v>
      </c>
      <c r="E52" s="74"/>
      <c r="F52" s="57">
        <v>3988.33</v>
      </c>
      <c r="G52" s="58">
        <f t="shared" si="0"/>
        <v>191.92287148294827</v>
      </c>
      <c r="H52" s="58">
        <f t="shared" si="1"/>
        <v>58.999051773745222</v>
      </c>
    </row>
    <row r="53" spans="2:8" x14ac:dyDescent="0.25">
      <c r="B53" s="60" t="s">
        <v>137</v>
      </c>
      <c r="C53" s="54">
        <v>2078.09</v>
      </c>
      <c r="D53" s="53">
        <v>6759.99</v>
      </c>
      <c r="E53" s="67"/>
      <c r="F53" s="54">
        <v>3988.33</v>
      </c>
      <c r="G53" s="58">
        <f t="shared" si="0"/>
        <v>191.92287148294827</v>
      </c>
      <c r="H53" s="58">
        <f t="shared" si="1"/>
        <v>58.999051773745222</v>
      </c>
    </row>
    <row r="54" spans="2:8" x14ac:dyDescent="0.25">
      <c r="B54" s="60" t="s">
        <v>138</v>
      </c>
      <c r="C54" s="54">
        <v>2078.09</v>
      </c>
      <c r="D54" s="53">
        <v>6759.99</v>
      </c>
      <c r="E54" s="67"/>
      <c r="F54" s="54">
        <v>3988.33</v>
      </c>
      <c r="G54" s="58">
        <f t="shared" si="0"/>
        <v>191.92287148294827</v>
      </c>
      <c r="H54" s="58">
        <f t="shared" si="1"/>
        <v>58.999051773745222</v>
      </c>
    </row>
    <row r="55" spans="2:8" x14ac:dyDescent="0.25">
      <c r="B55" s="60" t="s">
        <v>157</v>
      </c>
      <c r="C55" s="57">
        <v>13520.13</v>
      </c>
      <c r="D55" s="56">
        <v>11892.54</v>
      </c>
      <c r="E55" s="74"/>
      <c r="F55" s="57">
        <v>10037.950000000001</v>
      </c>
      <c r="G55" s="58">
        <f t="shared" si="0"/>
        <v>74.24447841847676</v>
      </c>
      <c r="H55" s="58">
        <f t="shared" si="1"/>
        <v>84.405433994756379</v>
      </c>
    </row>
    <row r="56" spans="2:8" x14ac:dyDescent="0.25">
      <c r="B56" s="60" t="s">
        <v>140</v>
      </c>
      <c r="C56" s="54">
        <v>13520.13</v>
      </c>
      <c r="D56" s="53">
        <v>11892.54</v>
      </c>
      <c r="E56" s="67"/>
      <c r="F56" s="54">
        <v>10037.950000000001</v>
      </c>
      <c r="G56" s="58">
        <f t="shared" si="0"/>
        <v>74.24447841847676</v>
      </c>
      <c r="H56" s="58">
        <f t="shared" si="1"/>
        <v>84.405433994756379</v>
      </c>
    </row>
    <row r="57" spans="2:8" x14ac:dyDescent="0.25">
      <c r="B57" s="60" t="s">
        <v>141</v>
      </c>
      <c r="C57" s="54">
        <v>13520.13</v>
      </c>
      <c r="D57" s="53">
        <v>11892.54</v>
      </c>
      <c r="E57" s="67"/>
      <c r="F57" s="54">
        <v>10037.950000000001</v>
      </c>
      <c r="G57" s="58">
        <f t="shared" si="0"/>
        <v>74.24447841847676</v>
      </c>
      <c r="H57" s="58">
        <f t="shared" si="1"/>
        <v>84.405433994756379</v>
      </c>
    </row>
    <row r="58" spans="2:8" x14ac:dyDescent="0.25">
      <c r="B58" s="60" t="s">
        <v>142</v>
      </c>
      <c r="C58" s="57">
        <v>924608.44</v>
      </c>
      <c r="D58" s="56">
        <v>1150902.58</v>
      </c>
      <c r="E58" s="74"/>
      <c r="F58" s="57">
        <v>1126678.1599999999</v>
      </c>
      <c r="G58" s="58">
        <f t="shared" si="0"/>
        <v>121.85462637567963</v>
      </c>
      <c r="H58" s="58">
        <f t="shared" si="1"/>
        <v>97.895180667680819</v>
      </c>
    </row>
    <row r="59" spans="2:8" x14ac:dyDescent="0.25">
      <c r="B59" s="60" t="s">
        <v>143</v>
      </c>
      <c r="C59" s="57">
        <v>907044.63</v>
      </c>
      <c r="D59" s="56">
        <v>1137197.58</v>
      </c>
      <c r="E59" s="74"/>
      <c r="F59" s="57">
        <v>1113963.01</v>
      </c>
      <c r="G59" s="58">
        <f t="shared" si="0"/>
        <v>122.812370324049</v>
      </c>
      <c r="H59" s="58">
        <f t="shared" si="1"/>
        <v>97.956857241993063</v>
      </c>
    </row>
    <row r="60" spans="2:8" x14ac:dyDescent="0.25">
      <c r="B60" s="60" t="s">
        <v>144</v>
      </c>
      <c r="C60" s="54">
        <v>906797.85</v>
      </c>
      <c r="D60" s="53">
        <v>1135944</v>
      </c>
      <c r="E60" s="67"/>
      <c r="F60" s="54">
        <v>1112596.1100000001</v>
      </c>
      <c r="G60" s="58">
        <f t="shared" si="0"/>
        <v>122.69505380940198</v>
      </c>
      <c r="H60" s="58">
        <f t="shared" si="1"/>
        <v>97.944626671737339</v>
      </c>
    </row>
    <row r="61" spans="2:8" x14ac:dyDescent="0.25">
      <c r="B61" s="60" t="s">
        <v>145</v>
      </c>
      <c r="C61" s="57">
        <v>17563.810000000001</v>
      </c>
      <c r="D61" s="56">
        <v>13705</v>
      </c>
      <c r="E61" s="74"/>
      <c r="F61" s="57">
        <v>12715.15</v>
      </c>
      <c r="G61" s="58">
        <f t="shared" si="0"/>
        <v>72.394030680131465</v>
      </c>
      <c r="H61" s="58">
        <f t="shared" si="1"/>
        <v>92.777453484129879</v>
      </c>
    </row>
    <row r="62" spans="2:8" x14ac:dyDescent="0.25">
      <c r="B62" s="60" t="s">
        <v>158</v>
      </c>
      <c r="C62" s="54">
        <v>17563.810000000001</v>
      </c>
      <c r="D62" s="53">
        <v>13705</v>
      </c>
      <c r="E62" s="67"/>
      <c r="F62" s="54">
        <v>12715.15</v>
      </c>
      <c r="G62" s="58">
        <f t="shared" si="0"/>
        <v>72.394030680131465</v>
      </c>
      <c r="H62" s="58">
        <f t="shared" si="1"/>
        <v>92.777453484129879</v>
      </c>
    </row>
    <row r="63" spans="2:8" x14ac:dyDescent="0.25">
      <c r="B63" s="60" t="s">
        <v>283</v>
      </c>
      <c r="C63" s="57">
        <v>4059.92</v>
      </c>
      <c r="D63" s="56">
        <v>9696.5</v>
      </c>
      <c r="E63" s="74"/>
      <c r="F63" s="57">
        <v>10338.69</v>
      </c>
      <c r="G63" s="58">
        <f t="shared" si="0"/>
        <v>254.65255473014247</v>
      </c>
      <c r="H63" s="58">
        <f t="shared" si="1"/>
        <v>106.62290517196926</v>
      </c>
    </row>
    <row r="64" spans="2:8" x14ac:dyDescent="0.25">
      <c r="B64" s="60" t="s">
        <v>284</v>
      </c>
      <c r="C64" s="54">
        <v>4059.92</v>
      </c>
      <c r="D64" s="53">
        <v>9696.5</v>
      </c>
      <c r="E64" s="67"/>
      <c r="F64" s="54">
        <v>10338.69</v>
      </c>
      <c r="G64" s="58">
        <f t="shared" si="0"/>
        <v>254.65255473014247</v>
      </c>
      <c r="H64" s="58">
        <f t="shared" si="1"/>
        <v>106.62290517196926</v>
      </c>
    </row>
    <row r="65" spans="2:8" x14ac:dyDescent="0.25">
      <c r="B65" s="60" t="s">
        <v>159</v>
      </c>
      <c r="C65" s="71">
        <v>269.52</v>
      </c>
      <c r="D65" s="56">
        <v>8047.05</v>
      </c>
      <c r="E65" s="74"/>
      <c r="F65" s="71">
        <v>6141.23</v>
      </c>
      <c r="G65" s="58">
        <v>0</v>
      </c>
      <c r="H65" s="58">
        <f t="shared" si="1"/>
        <v>76.316538358777436</v>
      </c>
    </row>
    <row r="66" spans="2:8" x14ac:dyDescent="0.25">
      <c r="B66" s="60" t="s">
        <v>160</v>
      </c>
      <c r="C66" s="36">
        <v>269.52</v>
      </c>
      <c r="D66" s="53">
        <v>8047.05</v>
      </c>
      <c r="E66" s="67"/>
      <c r="F66" s="36">
        <v>6141.23</v>
      </c>
      <c r="G66" s="58">
        <v>0</v>
      </c>
      <c r="H66" s="58">
        <f t="shared" si="1"/>
        <v>76.316538358777436</v>
      </c>
    </row>
    <row r="67" spans="2:8" x14ac:dyDescent="0.25">
      <c r="B67" s="60" t="s">
        <v>149</v>
      </c>
      <c r="C67" s="36">
        <v>269.52</v>
      </c>
      <c r="D67" s="53">
        <v>8047.05</v>
      </c>
      <c r="E67" s="67"/>
      <c r="F67" s="36">
        <v>6141.23</v>
      </c>
      <c r="G67" s="58">
        <v>0</v>
      </c>
      <c r="H67" s="58">
        <f t="shared" si="1"/>
        <v>76.316538358777436</v>
      </c>
    </row>
    <row r="69" spans="2:8" x14ac:dyDescent="0.25">
      <c r="B69" s="222" t="s">
        <v>289</v>
      </c>
      <c r="C69" s="222"/>
      <c r="D69" s="222"/>
      <c r="E69" s="222"/>
      <c r="F69" s="222"/>
      <c r="G69" s="222"/>
      <c r="H69" s="222"/>
    </row>
    <row r="70" spans="2:8" x14ac:dyDescent="0.25">
      <c r="B70" s="222"/>
      <c r="C70" s="222"/>
      <c r="D70" s="222"/>
      <c r="E70" s="222"/>
      <c r="F70" s="222"/>
      <c r="G70" s="222"/>
      <c r="H70" s="222"/>
    </row>
    <row r="71" spans="2:8" x14ac:dyDescent="0.25">
      <c r="B71" s="149"/>
    </row>
    <row r="72" spans="2:8" x14ac:dyDescent="0.25">
      <c r="B72" s="149"/>
    </row>
  </sheetData>
  <mergeCells count="3">
    <mergeCell ref="B2:H2"/>
    <mergeCell ref="B1:H1"/>
    <mergeCell ref="B69:H70"/>
  </mergeCells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B15" sqref="B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33" customHeight="1" x14ac:dyDescent="0.25">
      <c r="B1" s="196" t="s">
        <v>266</v>
      </c>
      <c r="C1" s="196"/>
      <c r="D1" s="196"/>
      <c r="E1" s="196"/>
      <c r="F1" s="196"/>
      <c r="G1" s="196"/>
      <c r="H1" s="196"/>
    </row>
    <row r="2" spans="2:8" ht="15.75" customHeight="1" x14ac:dyDescent="0.25">
      <c r="B2" s="196" t="s">
        <v>49</v>
      </c>
      <c r="C2" s="196"/>
      <c r="D2" s="196"/>
      <c r="E2" s="196"/>
      <c r="F2" s="196"/>
      <c r="G2" s="196"/>
      <c r="H2" s="1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162" t="s">
        <v>264</v>
      </c>
      <c r="D4" s="44" t="s">
        <v>250</v>
      </c>
      <c r="E4" s="44" t="s">
        <v>251</v>
      </c>
      <c r="F4" s="162" t="s">
        <v>265</v>
      </c>
      <c r="G4" s="44" t="s">
        <v>30</v>
      </c>
      <c r="H4" s="44" t="s">
        <v>60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45</v>
      </c>
      <c r="H5" s="45" t="s">
        <v>46</v>
      </c>
    </row>
    <row r="6" spans="2:8" ht="15.75" customHeight="1" x14ac:dyDescent="0.25">
      <c r="B6" s="10" t="s">
        <v>1</v>
      </c>
      <c r="C6" s="54">
        <v>1019078.89</v>
      </c>
      <c r="D6" s="53">
        <v>1296104.46</v>
      </c>
      <c r="E6" s="8"/>
      <c r="F6" s="54">
        <v>1257156.24</v>
      </c>
      <c r="G6" s="58">
        <f>F6/C6*100</f>
        <v>123.36201371024376</v>
      </c>
      <c r="H6" s="58">
        <f>F6/D6*100</f>
        <v>96.994978321423261</v>
      </c>
    </row>
    <row r="7" spans="2:8" ht="15.75" customHeight="1" x14ac:dyDescent="0.25">
      <c r="B7" s="10" t="s">
        <v>164</v>
      </c>
      <c r="C7" s="54">
        <v>1019078.89</v>
      </c>
      <c r="D7" s="53">
        <v>1296104.46</v>
      </c>
      <c r="E7" s="8"/>
      <c r="F7" s="54">
        <v>1257156.24</v>
      </c>
      <c r="G7" s="58">
        <f t="shared" ref="G7:G9" si="0">F7/C7*100</f>
        <v>123.36201371024376</v>
      </c>
      <c r="H7" s="58">
        <f t="shared" ref="H7:H9" si="1">F7/D7*100</f>
        <v>96.994978321423261</v>
      </c>
    </row>
    <row r="8" spans="2:8" x14ac:dyDescent="0.25">
      <c r="B8" s="16" t="s">
        <v>165</v>
      </c>
      <c r="C8" s="54">
        <v>972823.49</v>
      </c>
      <c r="D8" s="53">
        <v>1247621.01</v>
      </c>
      <c r="E8" s="8"/>
      <c r="F8" s="54">
        <v>1210060.1000000001</v>
      </c>
      <c r="G8" s="58">
        <f t="shared" si="0"/>
        <v>124.38639819439395</v>
      </c>
      <c r="H8" s="58">
        <f t="shared" si="1"/>
        <v>96.989397445302728</v>
      </c>
    </row>
    <row r="9" spans="2:8" x14ac:dyDescent="0.25">
      <c r="B9" s="25" t="s">
        <v>166</v>
      </c>
      <c r="C9" s="54">
        <v>46255.4</v>
      </c>
      <c r="D9" s="53">
        <v>48483.45</v>
      </c>
      <c r="E9" s="8"/>
      <c r="F9" s="54">
        <v>47096.14</v>
      </c>
      <c r="G9" s="58">
        <f t="shared" si="0"/>
        <v>101.81760399866826</v>
      </c>
      <c r="H9" s="58">
        <f t="shared" si="1"/>
        <v>97.138590591222368</v>
      </c>
    </row>
    <row r="10" spans="2:8" x14ac:dyDescent="0.25">
      <c r="B10" s="15" t="s">
        <v>18</v>
      </c>
      <c r="C10" s="8"/>
      <c r="D10" s="8"/>
      <c r="E10" s="8"/>
      <c r="F10" s="36"/>
      <c r="G10" s="36"/>
      <c r="H10" s="36"/>
    </row>
    <row r="11" spans="2:8" x14ac:dyDescent="0.25">
      <c r="B11" s="10" t="s">
        <v>8</v>
      </c>
      <c r="C11" s="8"/>
      <c r="D11" s="8"/>
      <c r="E11" s="9"/>
      <c r="F11" s="36"/>
      <c r="G11" s="36"/>
      <c r="H11" s="36"/>
    </row>
    <row r="12" spans="2:8" ht="25.5" x14ac:dyDescent="0.25">
      <c r="B12" s="28" t="s">
        <v>9</v>
      </c>
      <c r="C12" s="8"/>
      <c r="D12" s="8"/>
      <c r="E12" s="9"/>
      <c r="F12" s="36"/>
      <c r="G12" s="36"/>
      <c r="H12" s="36"/>
    </row>
    <row r="13" spans="2:8" x14ac:dyDescent="0.25">
      <c r="B13" s="14" t="s">
        <v>18</v>
      </c>
      <c r="C13" s="8"/>
      <c r="D13" s="8"/>
      <c r="E13" s="9"/>
      <c r="F13" s="36"/>
      <c r="G13" s="36"/>
      <c r="H13" s="36"/>
    </row>
    <row r="15" spans="2:8" ht="14.45" customHeight="1" x14ac:dyDescent="0.25">
      <c r="B15" s="147" t="s">
        <v>290</v>
      </c>
      <c r="C15" s="147" t="s">
        <v>249</v>
      </c>
      <c r="D15" s="38"/>
      <c r="E15" s="147" t="s">
        <v>261</v>
      </c>
      <c r="F15" s="147" t="s">
        <v>262</v>
      </c>
      <c r="G15" s="38"/>
      <c r="H15" s="38"/>
    </row>
    <row r="16" spans="2:8" x14ac:dyDescent="0.25">
      <c r="B16" s="38"/>
      <c r="C16" s="38"/>
      <c r="D16" s="38"/>
      <c r="E16" s="38"/>
      <c r="F16" s="38"/>
      <c r="G16" s="38"/>
      <c r="H16" s="38"/>
    </row>
    <row r="17" spans="2:8" x14ac:dyDescent="0.25">
      <c r="B17" s="38"/>
      <c r="C17" s="38"/>
      <c r="D17" s="38"/>
      <c r="E17" s="38"/>
      <c r="F17" s="38"/>
      <c r="G17" s="38"/>
      <c r="H17" s="38"/>
    </row>
  </sheetData>
  <mergeCells count="2">
    <mergeCell ref="B2:H2"/>
    <mergeCell ref="B1:H1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B20" sqref="B20:F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1:12" ht="35.25" customHeight="1" x14ac:dyDescent="0.25">
      <c r="A1" s="229" t="s">
        <v>266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15.75" customHeight="1" x14ac:dyDescent="0.25">
      <c r="B2" s="196" t="s">
        <v>13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2" ht="18" customHeight="1" x14ac:dyDescent="0.25">
      <c r="B4" s="196" t="s">
        <v>62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2" ht="15.75" customHeight="1" x14ac:dyDescent="0.25">
      <c r="B5" s="196" t="s">
        <v>50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1:12" ht="25.5" customHeight="1" x14ac:dyDescent="0.25">
      <c r="B7" s="226" t="s">
        <v>7</v>
      </c>
      <c r="C7" s="227"/>
      <c r="D7" s="227"/>
      <c r="E7" s="227"/>
      <c r="F7" s="228"/>
      <c r="G7" s="162" t="s">
        <v>264</v>
      </c>
      <c r="H7" s="46" t="s">
        <v>250</v>
      </c>
      <c r="I7" s="46" t="s">
        <v>251</v>
      </c>
      <c r="J7" s="162" t="s">
        <v>265</v>
      </c>
      <c r="K7" s="46" t="s">
        <v>30</v>
      </c>
      <c r="L7" s="46" t="s">
        <v>60</v>
      </c>
    </row>
    <row r="8" spans="1:12" x14ac:dyDescent="0.25">
      <c r="B8" s="226">
        <v>1</v>
      </c>
      <c r="C8" s="227"/>
      <c r="D8" s="227"/>
      <c r="E8" s="227"/>
      <c r="F8" s="228"/>
      <c r="G8" s="47">
        <v>2</v>
      </c>
      <c r="H8" s="47">
        <v>3</v>
      </c>
      <c r="I8" s="47">
        <v>4</v>
      </c>
      <c r="J8" s="47">
        <v>5</v>
      </c>
      <c r="K8" s="47" t="s">
        <v>45</v>
      </c>
      <c r="L8" s="47" t="s">
        <v>46</v>
      </c>
    </row>
    <row r="9" spans="1:12" ht="25.5" x14ac:dyDescent="0.25">
      <c r="B9" s="10">
        <v>8</v>
      </c>
      <c r="C9" s="10"/>
      <c r="D9" s="10"/>
      <c r="E9" s="10"/>
      <c r="F9" s="10" t="s">
        <v>10</v>
      </c>
      <c r="G9" s="8"/>
      <c r="H9" s="8"/>
      <c r="I9" s="8"/>
      <c r="J9" s="36"/>
      <c r="K9" s="36"/>
      <c r="L9" s="36"/>
    </row>
    <row r="10" spans="1:12" x14ac:dyDescent="0.25">
      <c r="B10" s="10"/>
      <c r="C10" s="14">
        <v>84</v>
      </c>
      <c r="D10" s="14"/>
      <c r="E10" s="14"/>
      <c r="F10" s="14" t="s">
        <v>15</v>
      </c>
      <c r="G10" s="8"/>
      <c r="H10" s="8"/>
      <c r="I10" s="8"/>
      <c r="J10" s="36"/>
      <c r="K10" s="36"/>
      <c r="L10" s="36"/>
    </row>
    <row r="11" spans="1:12" ht="51" x14ac:dyDescent="0.25">
      <c r="B11" s="11"/>
      <c r="C11" s="11"/>
      <c r="D11" s="11">
        <v>841</v>
      </c>
      <c r="E11" s="11"/>
      <c r="F11" s="29" t="s">
        <v>51</v>
      </c>
      <c r="G11" s="8"/>
      <c r="H11" s="8"/>
      <c r="I11" s="8"/>
      <c r="J11" s="36"/>
      <c r="K11" s="36"/>
      <c r="L11" s="36"/>
    </row>
    <row r="12" spans="1:12" ht="25.5" x14ac:dyDescent="0.25">
      <c r="B12" s="11"/>
      <c r="C12" s="11"/>
      <c r="D12" s="11"/>
      <c r="E12" s="11">
        <v>8413</v>
      </c>
      <c r="F12" s="29" t="s">
        <v>52</v>
      </c>
      <c r="G12" s="8"/>
      <c r="H12" s="8"/>
      <c r="I12" s="8"/>
      <c r="J12" s="36"/>
      <c r="K12" s="36"/>
      <c r="L12" s="36"/>
    </row>
    <row r="13" spans="1:12" x14ac:dyDescent="0.25">
      <c r="B13" s="11"/>
      <c r="C13" s="11"/>
      <c r="D13" s="11"/>
      <c r="E13" s="12" t="s">
        <v>23</v>
      </c>
      <c r="F13" s="16"/>
      <c r="G13" s="8"/>
      <c r="H13" s="8"/>
      <c r="I13" s="8"/>
      <c r="J13" s="36"/>
      <c r="K13" s="36"/>
      <c r="L13" s="36"/>
    </row>
    <row r="14" spans="1:12" ht="25.5" x14ac:dyDescent="0.25">
      <c r="B14" s="13">
        <v>5</v>
      </c>
      <c r="C14" s="13"/>
      <c r="D14" s="13"/>
      <c r="E14" s="13"/>
      <c r="F14" s="17" t="s">
        <v>11</v>
      </c>
      <c r="G14" s="8"/>
      <c r="H14" s="8"/>
      <c r="I14" s="8"/>
      <c r="J14" s="36"/>
      <c r="K14" s="36"/>
      <c r="L14" s="36"/>
    </row>
    <row r="15" spans="1:12" ht="25.5" x14ac:dyDescent="0.25">
      <c r="B15" s="14"/>
      <c r="C15" s="14">
        <v>54</v>
      </c>
      <c r="D15" s="14"/>
      <c r="E15" s="14"/>
      <c r="F15" s="18" t="s">
        <v>16</v>
      </c>
      <c r="G15" s="8"/>
      <c r="H15" s="8"/>
      <c r="I15" s="9"/>
      <c r="J15" s="36"/>
      <c r="K15" s="36"/>
      <c r="L15" s="36"/>
    </row>
    <row r="16" spans="1:12" ht="63.75" x14ac:dyDescent="0.25">
      <c r="B16" s="14"/>
      <c r="C16" s="14"/>
      <c r="D16" s="14">
        <v>541</v>
      </c>
      <c r="E16" s="29"/>
      <c r="F16" s="29" t="s">
        <v>53</v>
      </c>
      <c r="G16" s="8"/>
      <c r="H16" s="8"/>
      <c r="I16" s="9"/>
      <c r="J16" s="36"/>
      <c r="K16" s="36"/>
      <c r="L16" s="36"/>
    </row>
    <row r="17" spans="2:12" ht="38.25" x14ac:dyDescent="0.25">
      <c r="B17" s="14"/>
      <c r="C17" s="14"/>
      <c r="D17" s="14"/>
      <c r="E17" s="29">
        <v>5413</v>
      </c>
      <c r="F17" s="29" t="s">
        <v>54</v>
      </c>
      <c r="G17" s="8"/>
      <c r="H17" s="8"/>
      <c r="I17" s="9"/>
      <c r="J17" s="36"/>
      <c r="K17" s="36"/>
      <c r="L17" s="36"/>
    </row>
    <row r="18" spans="2:12" x14ac:dyDescent="0.25">
      <c r="B18" s="15"/>
      <c r="C18" s="13"/>
      <c r="D18" s="13"/>
      <c r="E18" s="13"/>
      <c r="F18" s="17" t="s">
        <v>23</v>
      </c>
      <c r="G18" s="8"/>
      <c r="H18" s="8"/>
      <c r="I18" s="8"/>
      <c r="J18" s="36"/>
      <c r="K18" s="36"/>
      <c r="L18" s="36"/>
    </row>
    <row r="20" spans="2:12" ht="25.5" customHeight="1" x14ac:dyDescent="0.25">
      <c r="B20" s="231" t="s">
        <v>291</v>
      </c>
      <c r="C20" s="231"/>
      <c r="D20" s="231"/>
      <c r="E20" s="231"/>
      <c r="F20" s="231"/>
      <c r="G20" s="147" t="s">
        <v>249</v>
      </c>
      <c r="H20" s="38"/>
      <c r="I20" s="38"/>
      <c r="J20" s="231" t="s">
        <v>261</v>
      </c>
      <c r="K20" s="231"/>
      <c r="L20" s="38"/>
    </row>
    <row r="21" spans="2:12" x14ac:dyDescent="0.25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</row>
    <row r="22" spans="2:12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</sheetData>
  <mergeCells count="9">
    <mergeCell ref="A1:L1"/>
    <mergeCell ref="B21:L21"/>
    <mergeCell ref="B20:F20"/>
    <mergeCell ref="J20:K20"/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B28" sqref="B2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29.25" customHeight="1" x14ac:dyDescent="0.25">
      <c r="B1" s="196" t="s">
        <v>267</v>
      </c>
      <c r="C1" s="221"/>
      <c r="D1" s="221"/>
      <c r="E1" s="221"/>
      <c r="F1" s="221"/>
      <c r="G1" s="221"/>
      <c r="H1" s="221"/>
    </row>
    <row r="2" spans="2:8" ht="15.75" customHeight="1" x14ac:dyDescent="0.25">
      <c r="B2" s="196" t="s">
        <v>55</v>
      </c>
      <c r="C2" s="196"/>
      <c r="D2" s="196"/>
      <c r="E2" s="196"/>
      <c r="F2" s="196"/>
      <c r="G2" s="196"/>
      <c r="H2" s="1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162" t="s">
        <v>264</v>
      </c>
      <c r="D4" s="44" t="s">
        <v>250</v>
      </c>
      <c r="E4" s="44" t="s">
        <v>251</v>
      </c>
      <c r="F4" s="162" t="s">
        <v>265</v>
      </c>
      <c r="G4" s="44" t="s">
        <v>30</v>
      </c>
      <c r="H4" s="44" t="s">
        <v>60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45</v>
      </c>
      <c r="H5" s="44" t="s">
        <v>46</v>
      </c>
    </row>
    <row r="6" spans="2:8" x14ac:dyDescent="0.25">
      <c r="B6" s="10" t="s">
        <v>56</v>
      </c>
      <c r="C6" s="8"/>
      <c r="D6" s="8"/>
      <c r="E6" s="9"/>
      <c r="F6" s="36"/>
      <c r="G6" s="36"/>
      <c r="H6" s="36"/>
    </row>
    <row r="7" spans="2:8" x14ac:dyDescent="0.25">
      <c r="B7" s="10" t="s">
        <v>20</v>
      </c>
      <c r="C7" s="8"/>
      <c r="D7" s="8"/>
      <c r="E7" s="8"/>
      <c r="F7" s="36"/>
      <c r="G7" s="36"/>
      <c r="H7" s="36"/>
    </row>
    <row r="8" spans="2:8" x14ac:dyDescent="0.25">
      <c r="B8" s="26" t="s">
        <v>21</v>
      </c>
      <c r="C8" s="8"/>
      <c r="D8" s="8"/>
      <c r="E8" s="8"/>
      <c r="F8" s="36"/>
      <c r="G8" s="36"/>
      <c r="H8" s="36"/>
    </row>
    <row r="9" spans="2:8" x14ac:dyDescent="0.25">
      <c r="B9" s="27" t="s">
        <v>22</v>
      </c>
      <c r="C9" s="8"/>
      <c r="D9" s="8"/>
      <c r="E9" s="8"/>
      <c r="F9" s="36"/>
      <c r="G9" s="36"/>
      <c r="H9" s="36"/>
    </row>
    <row r="10" spans="2:8" x14ac:dyDescent="0.25">
      <c r="B10" s="27" t="s">
        <v>23</v>
      </c>
      <c r="C10" s="8"/>
      <c r="D10" s="8"/>
      <c r="E10" s="8"/>
      <c r="F10" s="36"/>
      <c r="G10" s="36"/>
      <c r="H10" s="36"/>
    </row>
    <row r="11" spans="2:8" x14ac:dyDescent="0.25">
      <c r="B11" s="10" t="s">
        <v>24</v>
      </c>
      <c r="C11" s="8"/>
      <c r="D11" s="8"/>
      <c r="E11" s="9"/>
      <c r="F11" s="36"/>
      <c r="G11" s="36"/>
      <c r="H11" s="36"/>
    </row>
    <row r="12" spans="2:8" x14ac:dyDescent="0.25">
      <c r="B12" s="28" t="s">
        <v>25</v>
      </c>
      <c r="C12" s="8"/>
      <c r="D12" s="8"/>
      <c r="E12" s="9"/>
      <c r="F12" s="36"/>
      <c r="G12" s="36"/>
      <c r="H12" s="36"/>
    </row>
    <row r="13" spans="2:8" x14ac:dyDescent="0.25">
      <c r="B13" s="10" t="s">
        <v>26</v>
      </c>
      <c r="C13" s="8"/>
      <c r="D13" s="8"/>
      <c r="E13" s="9"/>
      <c r="F13" s="36"/>
      <c r="G13" s="36"/>
      <c r="H13" s="36"/>
    </row>
    <row r="14" spans="2:8" x14ac:dyDescent="0.25">
      <c r="B14" s="28" t="s">
        <v>27</v>
      </c>
      <c r="C14" s="8"/>
      <c r="D14" s="8"/>
      <c r="E14" s="9"/>
      <c r="F14" s="36"/>
      <c r="G14" s="36"/>
      <c r="H14" s="36"/>
    </row>
    <row r="15" spans="2:8" x14ac:dyDescent="0.25">
      <c r="B15" s="14" t="s">
        <v>18</v>
      </c>
      <c r="C15" s="8"/>
      <c r="D15" s="8"/>
      <c r="E15" s="9"/>
      <c r="F15" s="36"/>
      <c r="G15" s="36"/>
      <c r="H15" s="36"/>
    </row>
    <row r="16" spans="2:8" x14ac:dyDescent="0.25">
      <c r="B16" s="28"/>
      <c r="C16" s="8"/>
      <c r="D16" s="8"/>
      <c r="E16" s="9"/>
      <c r="F16" s="36"/>
      <c r="G16" s="36"/>
      <c r="H16" s="36"/>
    </row>
    <row r="17" spans="2:8" ht="15.75" customHeight="1" x14ac:dyDescent="0.25">
      <c r="B17" s="10" t="s">
        <v>57</v>
      </c>
      <c r="C17" s="8"/>
      <c r="D17" s="8"/>
      <c r="E17" s="9"/>
      <c r="F17" s="36"/>
      <c r="G17" s="36"/>
      <c r="H17" s="36"/>
    </row>
    <row r="18" spans="2:8" ht="15.75" customHeight="1" x14ac:dyDescent="0.25">
      <c r="B18" s="10" t="s">
        <v>20</v>
      </c>
      <c r="C18" s="8"/>
      <c r="D18" s="8"/>
      <c r="E18" s="8"/>
      <c r="F18" s="36"/>
      <c r="G18" s="36"/>
      <c r="H18" s="36"/>
    </row>
    <row r="19" spans="2:8" x14ac:dyDescent="0.25">
      <c r="B19" s="26" t="s">
        <v>21</v>
      </c>
      <c r="C19" s="8"/>
      <c r="D19" s="8"/>
      <c r="E19" s="8"/>
      <c r="F19" s="36"/>
      <c r="G19" s="36"/>
      <c r="H19" s="36"/>
    </row>
    <row r="20" spans="2:8" x14ac:dyDescent="0.25">
      <c r="B20" s="27" t="s">
        <v>22</v>
      </c>
      <c r="C20" s="8"/>
      <c r="D20" s="8"/>
      <c r="E20" s="8"/>
      <c r="F20" s="36"/>
      <c r="G20" s="36"/>
      <c r="H20" s="36"/>
    </row>
    <row r="21" spans="2:8" x14ac:dyDescent="0.25">
      <c r="B21" s="27" t="s">
        <v>23</v>
      </c>
      <c r="C21" s="8"/>
      <c r="D21" s="8"/>
      <c r="E21" s="8"/>
      <c r="F21" s="36"/>
      <c r="G21" s="36"/>
      <c r="H21" s="36"/>
    </row>
    <row r="22" spans="2:8" x14ac:dyDescent="0.25">
      <c r="B22" s="10" t="s">
        <v>24</v>
      </c>
      <c r="C22" s="8"/>
      <c r="D22" s="8"/>
      <c r="E22" s="9"/>
      <c r="F22" s="36"/>
      <c r="G22" s="36"/>
      <c r="H22" s="36"/>
    </row>
    <row r="23" spans="2:8" x14ac:dyDescent="0.25">
      <c r="B23" s="28" t="s">
        <v>25</v>
      </c>
      <c r="C23" s="8"/>
      <c r="D23" s="8"/>
      <c r="E23" s="9"/>
      <c r="F23" s="36"/>
      <c r="G23" s="36"/>
      <c r="H23" s="36"/>
    </row>
    <row r="24" spans="2:8" x14ac:dyDescent="0.25">
      <c r="B24" s="10" t="s">
        <v>26</v>
      </c>
      <c r="C24" s="8"/>
      <c r="D24" s="8"/>
      <c r="E24" s="9"/>
      <c r="F24" s="36"/>
      <c r="G24" s="36"/>
      <c r="H24" s="36"/>
    </row>
    <row r="25" spans="2:8" x14ac:dyDescent="0.25">
      <c r="B25" s="28" t="s">
        <v>27</v>
      </c>
      <c r="C25" s="8"/>
      <c r="D25" s="8"/>
      <c r="E25" s="9"/>
      <c r="F25" s="36"/>
      <c r="G25" s="36"/>
      <c r="H25" s="36"/>
    </row>
    <row r="26" spans="2:8" x14ac:dyDescent="0.25">
      <c r="B26" s="14" t="s">
        <v>18</v>
      </c>
      <c r="C26" s="8"/>
      <c r="D26" s="8"/>
      <c r="E26" s="9"/>
      <c r="F26" s="36"/>
      <c r="G26" s="36"/>
      <c r="H26" s="36"/>
    </row>
    <row r="28" spans="2:8" ht="30" x14ac:dyDescent="0.25">
      <c r="B28" s="148" t="s">
        <v>291</v>
      </c>
      <c r="C28" s="148" t="s">
        <v>249</v>
      </c>
      <c r="D28" s="51"/>
      <c r="E28" s="51"/>
      <c r="F28" s="148" t="s">
        <v>263</v>
      </c>
      <c r="G28" s="148" t="s">
        <v>262</v>
      </c>
      <c r="H28" s="51"/>
    </row>
  </sheetData>
  <mergeCells count="2">
    <mergeCell ref="B2:H2"/>
    <mergeCell ref="B1:H1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1"/>
  <sheetViews>
    <sheetView tabSelected="1" topLeftCell="A76" workbookViewId="0">
      <selection activeCell="E284" sqref="E284"/>
    </sheetView>
  </sheetViews>
  <sheetFormatPr defaultRowHeight="15" x14ac:dyDescent="0.25"/>
  <cols>
    <col min="2" max="2" width="8.710937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30" customHeight="1" x14ac:dyDescent="0.25">
      <c r="B1" s="196" t="s">
        <v>266</v>
      </c>
      <c r="C1" s="196"/>
      <c r="D1" s="196"/>
      <c r="E1" s="196"/>
      <c r="F1" s="196"/>
      <c r="G1" s="196"/>
      <c r="H1" s="196"/>
      <c r="I1" s="196"/>
      <c r="J1" s="4"/>
    </row>
    <row r="2" spans="2:10" ht="18" customHeight="1" x14ac:dyDescent="0.25">
      <c r="B2" s="196" t="s">
        <v>12</v>
      </c>
      <c r="C2" s="196"/>
      <c r="D2" s="196"/>
      <c r="E2" s="196"/>
      <c r="F2" s="196"/>
      <c r="G2" s="196"/>
      <c r="H2" s="196"/>
      <c r="I2" s="196"/>
      <c r="J2" s="30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255" t="s">
        <v>64</v>
      </c>
      <c r="C4" s="255"/>
      <c r="D4" s="255"/>
      <c r="E4" s="255"/>
      <c r="F4" s="255"/>
      <c r="G4" s="255"/>
      <c r="H4" s="255"/>
      <c r="I4" s="255"/>
    </row>
    <row r="5" spans="2:10" ht="18" x14ac:dyDescent="0.25">
      <c r="B5" s="3"/>
      <c r="C5" s="3"/>
      <c r="D5" s="3"/>
      <c r="E5" s="3"/>
      <c r="F5" s="3"/>
      <c r="G5" s="3"/>
      <c r="H5" s="3"/>
      <c r="I5" s="4"/>
    </row>
    <row r="6" spans="2:10" ht="25.5" x14ac:dyDescent="0.25">
      <c r="B6" s="226" t="s">
        <v>7</v>
      </c>
      <c r="C6" s="227"/>
      <c r="D6" s="227"/>
      <c r="E6" s="228"/>
      <c r="F6" s="44" t="s">
        <v>253</v>
      </c>
      <c r="G6" s="44" t="s">
        <v>251</v>
      </c>
      <c r="H6" s="162" t="s">
        <v>265</v>
      </c>
      <c r="I6" s="44" t="s">
        <v>60</v>
      </c>
    </row>
    <row r="7" spans="2:10" s="48" customFormat="1" ht="11.25" x14ac:dyDescent="0.2">
      <c r="B7" s="223">
        <v>1</v>
      </c>
      <c r="C7" s="224"/>
      <c r="D7" s="224"/>
      <c r="E7" s="225"/>
      <c r="F7" s="45">
        <v>2</v>
      </c>
      <c r="G7" s="45">
        <v>3</v>
      </c>
      <c r="H7" s="45">
        <v>4</v>
      </c>
      <c r="I7" s="45" t="s">
        <v>260</v>
      </c>
    </row>
    <row r="8" spans="2:10" ht="20.25" customHeight="1" x14ac:dyDescent="0.25">
      <c r="B8" s="244" t="s">
        <v>167</v>
      </c>
      <c r="C8" s="245"/>
      <c r="D8" s="246"/>
      <c r="E8" s="77" t="s">
        <v>168</v>
      </c>
      <c r="F8" s="72">
        <v>1296104.46</v>
      </c>
      <c r="G8" s="73"/>
      <c r="H8" s="56">
        <v>1257156.24</v>
      </c>
      <c r="I8" s="56">
        <f>H8/F8*100</f>
        <v>96.994978321423261</v>
      </c>
    </row>
    <row r="9" spans="2:10" ht="26.25" customHeight="1" x14ac:dyDescent="0.25">
      <c r="B9" s="244">
        <v>1000</v>
      </c>
      <c r="C9" s="245"/>
      <c r="D9" s="246"/>
      <c r="E9" s="84" t="s">
        <v>169</v>
      </c>
      <c r="F9" s="72">
        <v>46409.08</v>
      </c>
      <c r="G9" s="73"/>
      <c r="H9" s="56">
        <v>50109.08</v>
      </c>
      <c r="I9" s="56">
        <f t="shared" ref="I9:I74" si="0">H9/F9*100</f>
        <v>107.97257778003788</v>
      </c>
    </row>
    <row r="10" spans="2:10" ht="24.75" customHeight="1" x14ac:dyDescent="0.25">
      <c r="B10" s="247" t="s">
        <v>170</v>
      </c>
      <c r="C10" s="248"/>
      <c r="D10" s="249"/>
      <c r="E10" s="84" t="s">
        <v>171</v>
      </c>
      <c r="F10" s="72">
        <v>46409.08</v>
      </c>
      <c r="G10" s="73"/>
      <c r="H10" s="56">
        <v>50109.08</v>
      </c>
      <c r="I10" s="56">
        <f t="shared" si="0"/>
        <v>107.97257778003788</v>
      </c>
    </row>
    <row r="11" spans="2:10" ht="15" customHeight="1" x14ac:dyDescent="0.25">
      <c r="B11" s="244" t="s">
        <v>172</v>
      </c>
      <c r="C11" s="245"/>
      <c r="D11" s="246"/>
      <c r="E11" s="118" t="s">
        <v>173</v>
      </c>
      <c r="F11" s="72">
        <v>46409.08</v>
      </c>
      <c r="G11" s="73"/>
      <c r="H11" s="56">
        <v>50109.08</v>
      </c>
      <c r="I11" s="56">
        <f t="shared" si="0"/>
        <v>107.97257778003788</v>
      </c>
    </row>
    <row r="12" spans="2:10" ht="15" customHeight="1" x14ac:dyDescent="0.25">
      <c r="B12" s="256">
        <v>3</v>
      </c>
      <c r="C12" s="250"/>
      <c r="D12" s="251"/>
      <c r="E12" s="64" t="s">
        <v>4</v>
      </c>
      <c r="F12" s="61">
        <v>46049.08</v>
      </c>
      <c r="G12" s="8"/>
      <c r="H12" s="53">
        <v>50109.08</v>
      </c>
      <c r="I12" s="56">
        <f t="shared" si="0"/>
        <v>108.81667994235715</v>
      </c>
    </row>
    <row r="13" spans="2:10" ht="15" customHeight="1" x14ac:dyDescent="0.25">
      <c r="B13" s="112">
        <v>32</v>
      </c>
      <c r="C13" s="113"/>
      <c r="D13" s="114"/>
      <c r="E13" s="114" t="s">
        <v>14</v>
      </c>
      <c r="F13" s="61">
        <v>45349.08</v>
      </c>
      <c r="G13" s="8"/>
      <c r="H13" s="53">
        <v>50100.35</v>
      </c>
      <c r="I13" s="56">
        <f t="shared" si="0"/>
        <v>110.47710339437977</v>
      </c>
    </row>
    <row r="14" spans="2:10" ht="15" customHeight="1" x14ac:dyDescent="0.25">
      <c r="B14" s="112">
        <v>3211</v>
      </c>
      <c r="C14" s="113"/>
      <c r="D14" s="114"/>
      <c r="E14" s="114" t="s">
        <v>212</v>
      </c>
      <c r="F14" s="61"/>
      <c r="G14" s="8"/>
      <c r="H14" s="53">
        <v>5230.6400000000003</v>
      </c>
      <c r="I14" s="56">
        <v>0</v>
      </c>
    </row>
    <row r="15" spans="2:10" ht="15" customHeight="1" x14ac:dyDescent="0.25">
      <c r="B15" s="112">
        <v>3213</v>
      </c>
      <c r="C15" s="113"/>
      <c r="D15" s="114"/>
      <c r="E15" s="114" t="s">
        <v>226</v>
      </c>
      <c r="F15" s="61"/>
      <c r="G15" s="8"/>
      <c r="H15" s="53">
        <v>90</v>
      </c>
      <c r="I15" s="56">
        <v>0</v>
      </c>
    </row>
    <row r="16" spans="2:10" ht="15" customHeight="1" x14ac:dyDescent="0.25">
      <c r="B16" s="112">
        <v>3221</v>
      </c>
      <c r="C16" s="113"/>
      <c r="D16" s="114"/>
      <c r="E16" s="114" t="s">
        <v>211</v>
      </c>
      <c r="F16" s="61"/>
      <c r="G16" s="8"/>
      <c r="H16" s="53">
        <v>5465.03</v>
      </c>
      <c r="I16" s="56">
        <v>0</v>
      </c>
    </row>
    <row r="17" spans="2:9" ht="15" customHeight="1" x14ac:dyDescent="0.25">
      <c r="B17" s="112">
        <v>3223</v>
      </c>
      <c r="C17" s="113"/>
      <c r="D17" s="114"/>
      <c r="E17" s="114" t="s">
        <v>218</v>
      </c>
      <c r="F17" s="61"/>
      <c r="G17" s="8"/>
      <c r="H17" s="53">
        <v>22534.21</v>
      </c>
      <c r="I17" s="56">
        <v>0</v>
      </c>
    </row>
    <row r="18" spans="2:9" ht="15" customHeight="1" x14ac:dyDescent="0.25">
      <c r="B18" s="112">
        <v>3224</v>
      </c>
      <c r="C18" s="113"/>
      <c r="D18" s="114"/>
      <c r="E18" s="114" t="s">
        <v>219</v>
      </c>
      <c r="F18" s="61"/>
      <c r="G18" s="8"/>
      <c r="H18" s="53">
        <v>846.55</v>
      </c>
      <c r="I18" s="56">
        <v>0</v>
      </c>
    </row>
    <row r="19" spans="2:9" ht="15" customHeight="1" x14ac:dyDescent="0.25">
      <c r="B19" s="112">
        <v>3225</v>
      </c>
      <c r="C19" s="113"/>
      <c r="D19" s="114"/>
      <c r="E19" s="114" t="s">
        <v>220</v>
      </c>
      <c r="F19" s="61"/>
      <c r="G19" s="8"/>
      <c r="H19" s="53">
        <v>185.25</v>
      </c>
      <c r="I19" s="56">
        <v>0</v>
      </c>
    </row>
    <row r="20" spans="2:9" ht="15" customHeight="1" x14ac:dyDescent="0.25">
      <c r="B20" s="112">
        <v>3227</v>
      </c>
      <c r="C20" s="113"/>
      <c r="D20" s="114"/>
      <c r="E20" s="114" t="s">
        <v>227</v>
      </c>
      <c r="F20" s="61"/>
      <c r="G20" s="8"/>
      <c r="H20" s="53">
        <v>454.18</v>
      </c>
      <c r="I20" s="56">
        <v>0</v>
      </c>
    </row>
    <row r="21" spans="2:9" ht="15" customHeight="1" x14ac:dyDescent="0.25">
      <c r="B21" s="112">
        <v>3231</v>
      </c>
      <c r="C21" s="113"/>
      <c r="D21" s="114"/>
      <c r="E21" s="114" t="s">
        <v>213</v>
      </c>
      <c r="F21" s="61"/>
      <c r="G21" s="8"/>
      <c r="H21" s="53">
        <v>1389.93</v>
      </c>
      <c r="I21" s="56">
        <v>0</v>
      </c>
    </row>
    <row r="22" spans="2:9" ht="15" customHeight="1" x14ac:dyDescent="0.25">
      <c r="B22" s="112">
        <v>3232</v>
      </c>
      <c r="C22" s="113"/>
      <c r="D22" s="114"/>
      <c r="E22" s="114" t="s">
        <v>221</v>
      </c>
      <c r="F22" s="61"/>
      <c r="G22" s="8"/>
      <c r="H22" s="53">
        <v>2851.84</v>
      </c>
      <c r="I22" s="56">
        <v>0</v>
      </c>
    </row>
    <row r="23" spans="2:9" ht="15" customHeight="1" x14ac:dyDescent="0.25">
      <c r="B23" s="112">
        <v>3234</v>
      </c>
      <c r="C23" s="113"/>
      <c r="D23" s="114"/>
      <c r="E23" s="114" t="s">
        <v>222</v>
      </c>
      <c r="F23" s="61"/>
      <c r="G23" s="8"/>
      <c r="H23" s="53">
        <v>3292.88</v>
      </c>
      <c r="I23" s="56">
        <v>0</v>
      </c>
    </row>
    <row r="24" spans="2:9" ht="15" customHeight="1" x14ac:dyDescent="0.25">
      <c r="B24" s="112">
        <v>3236</v>
      </c>
      <c r="C24" s="113"/>
      <c r="D24" s="114"/>
      <c r="E24" s="114" t="s">
        <v>223</v>
      </c>
      <c r="F24" s="61"/>
      <c r="G24" s="8"/>
      <c r="H24" s="53">
        <v>2924.43</v>
      </c>
      <c r="I24" s="56">
        <v>0</v>
      </c>
    </row>
    <row r="25" spans="2:9" ht="15" customHeight="1" x14ac:dyDescent="0.25">
      <c r="B25" s="112">
        <v>3237</v>
      </c>
      <c r="C25" s="113"/>
      <c r="D25" s="114"/>
      <c r="E25" s="114" t="s">
        <v>214</v>
      </c>
      <c r="F25" s="61"/>
      <c r="G25" s="8"/>
      <c r="H25" s="53">
        <v>0</v>
      </c>
      <c r="I25" s="56">
        <v>0</v>
      </c>
    </row>
    <row r="26" spans="2:9" ht="15" customHeight="1" x14ac:dyDescent="0.25">
      <c r="B26" s="112">
        <v>3238</v>
      </c>
      <c r="C26" s="113"/>
      <c r="D26" s="114"/>
      <c r="E26" s="114" t="s">
        <v>224</v>
      </c>
      <c r="F26" s="61"/>
      <c r="G26" s="8"/>
      <c r="H26" s="53">
        <v>2247.27</v>
      </c>
      <c r="I26" s="56">
        <v>0</v>
      </c>
    </row>
    <row r="27" spans="2:9" ht="15.75" customHeight="1" x14ac:dyDescent="0.25">
      <c r="B27" s="153">
        <v>3239</v>
      </c>
      <c r="C27" s="151"/>
      <c r="D27" s="152"/>
      <c r="E27" s="152" t="s">
        <v>255</v>
      </c>
      <c r="F27" s="61"/>
      <c r="G27" s="8"/>
      <c r="H27" s="53">
        <v>198.27</v>
      </c>
      <c r="I27" s="56">
        <v>0</v>
      </c>
    </row>
    <row r="28" spans="2:9" ht="18.75" customHeight="1" x14ac:dyDescent="0.25">
      <c r="B28" s="153">
        <v>3241</v>
      </c>
      <c r="C28" s="151"/>
      <c r="D28" s="152"/>
      <c r="E28" s="152" t="s">
        <v>256</v>
      </c>
      <c r="F28" s="61"/>
      <c r="G28" s="8"/>
      <c r="H28" s="53">
        <v>153</v>
      </c>
      <c r="I28" s="56">
        <v>0</v>
      </c>
    </row>
    <row r="29" spans="2:9" ht="15" customHeight="1" x14ac:dyDescent="0.25">
      <c r="B29" s="112">
        <v>3292</v>
      </c>
      <c r="C29" s="113"/>
      <c r="D29" s="114"/>
      <c r="E29" s="114" t="s">
        <v>225</v>
      </c>
      <c r="F29" s="61"/>
      <c r="G29" s="8"/>
      <c r="H29" s="53">
        <v>1138.71</v>
      </c>
      <c r="I29" s="56">
        <v>0</v>
      </c>
    </row>
    <row r="30" spans="2:9" ht="15" customHeight="1" x14ac:dyDescent="0.25">
      <c r="B30" s="112">
        <v>3293</v>
      </c>
      <c r="C30" s="113"/>
      <c r="D30" s="114"/>
      <c r="E30" s="114" t="s">
        <v>228</v>
      </c>
      <c r="F30" s="61"/>
      <c r="G30" s="8"/>
      <c r="H30" s="53">
        <v>15.98</v>
      </c>
      <c r="I30" s="56">
        <v>0</v>
      </c>
    </row>
    <row r="31" spans="2:9" ht="16.5" customHeight="1" x14ac:dyDescent="0.25">
      <c r="B31" s="62">
        <v>3299</v>
      </c>
      <c r="C31" s="63"/>
      <c r="D31" s="64"/>
      <c r="E31" s="64" t="s">
        <v>215</v>
      </c>
      <c r="F31" s="61"/>
      <c r="G31" s="8"/>
      <c r="H31" s="53">
        <v>407.36</v>
      </c>
      <c r="I31" s="56">
        <v>0</v>
      </c>
    </row>
    <row r="32" spans="2:9" ht="16.5" customHeight="1" x14ac:dyDescent="0.25">
      <c r="B32" s="112">
        <v>34</v>
      </c>
      <c r="C32" s="113"/>
      <c r="D32" s="114"/>
      <c r="E32" s="114" t="s">
        <v>113</v>
      </c>
      <c r="F32" s="61">
        <v>700</v>
      </c>
      <c r="G32" s="8"/>
      <c r="H32" s="53">
        <v>674.82</v>
      </c>
      <c r="I32" s="56">
        <f t="shared" si="0"/>
        <v>96.402857142857144</v>
      </c>
    </row>
    <row r="33" spans="2:9" ht="16.5" customHeight="1" x14ac:dyDescent="0.25">
      <c r="B33" s="112">
        <v>3431</v>
      </c>
      <c r="C33" s="113"/>
      <c r="D33" s="114"/>
      <c r="E33" s="114" t="s">
        <v>115</v>
      </c>
      <c r="F33" s="61"/>
      <c r="G33" s="8"/>
      <c r="H33" s="53">
        <v>673.9</v>
      </c>
      <c r="I33" s="56">
        <v>0</v>
      </c>
    </row>
    <row r="34" spans="2:9" ht="16.5" customHeight="1" x14ac:dyDescent="0.25">
      <c r="B34" s="153">
        <v>3433</v>
      </c>
      <c r="C34" s="151"/>
      <c r="D34" s="152"/>
      <c r="E34" s="152" t="s">
        <v>257</v>
      </c>
      <c r="F34" s="61"/>
      <c r="G34" s="8"/>
      <c r="H34" s="53">
        <v>0.92</v>
      </c>
      <c r="I34" s="56">
        <v>0</v>
      </c>
    </row>
    <row r="35" spans="2:9" ht="30" customHeight="1" x14ac:dyDescent="0.25">
      <c r="B35" s="244" t="s">
        <v>174</v>
      </c>
      <c r="C35" s="245"/>
      <c r="D35" s="246"/>
      <c r="E35" s="79" t="s">
        <v>175</v>
      </c>
      <c r="F35" s="61">
        <v>360</v>
      </c>
      <c r="G35" s="8"/>
      <c r="H35" s="53">
        <v>8.73</v>
      </c>
      <c r="I35" s="56">
        <f t="shared" si="0"/>
        <v>2.4250000000000003</v>
      </c>
    </row>
    <row r="36" spans="2:9" ht="16.5" customHeight="1" x14ac:dyDescent="0.25">
      <c r="B36" s="256">
        <v>4</v>
      </c>
      <c r="C36" s="250"/>
      <c r="D36" s="251"/>
      <c r="E36" s="78" t="s">
        <v>6</v>
      </c>
      <c r="F36" s="61">
        <v>360</v>
      </c>
      <c r="G36" s="8"/>
      <c r="H36" s="53">
        <v>8.73</v>
      </c>
      <c r="I36" s="56">
        <f t="shared" si="0"/>
        <v>2.4250000000000003</v>
      </c>
    </row>
    <row r="37" spans="2:9" ht="16.5" customHeight="1" x14ac:dyDescent="0.25">
      <c r="B37" s="62">
        <v>42</v>
      </c>
      <c r="C37" s="63"/>
      <c r="D37" s="64"/>
      <c r="E37" s="78" t="s">
        <v>176</v>
      </c>
      <c r="F37" s="61">
        <v>360</v>
      </c>
      <c r="G37" s="8"/>
      <c r="H37" s="53">
        <v>8.73</v>
      </c>
      <c r="I37" s="56">
        <f t="shared" si="0"/>
        <v>2.4250000000000003</v>
      </c>
    </row>
    <row r="38" spans="2:9" ht="12.75" customHeight="1" x14ac:dyDescent="0.25">
      <c r="B38" s="62"/>
      <c r="C38" s="63"/>
      <c r="D38" s="64"/>
      <c r="E38" s="85"/>
      <c r="F38" s="61">
        <v>0</v>
      </c>
      <c r="G38" s="8"/>
      <c r="H38" s="53"/>
      <c r="I38" s="56">
        <v>0</v>
      </c>
    </row>
    <row r="39" spans="2:9" ht="36.75" customHeight="1" x14ac:dyDescent="0.25">
      <c r="B39" s="244">
        <v>1003</v>
      </c>
      <c r="C39" s="245"/>
      <c r="D39" s="246"/>
      <c r="E39" s="79" t="s">
        <v>177</v>
      </c>
      <c r="F39" s="72">
        <v>1249695.3799999999</v>
      </c>
      <c r="G39" s="73"/>
      <c r="H39" s="56">
        <v>1207047.1599999999</v>
      </c>
      <c r="I39" s="56">
        <f t="shared" si="0"/>
        <v>96.587310741278415</v>
      </c>
    </row>
    <row r="40" spans="2:9" ht="28.5" customHeight="1" x14ac:dyDescent="0.25">
      <c r="B40" s="235" t="s">
        <v>254</v>
      </c>
      <c r="C40" s="236"/>
      <c r="D40" s="237"/>
      <c r="E40" s="95" t="s">
        <v>210</v>
      </c>
      <c r="F40" s="72">
        <v>1955</v>
      </c>
      <c r="G40" s="73"/>
      <c r="H40" s="56">
        <v>1761.1</v>
      </c>
      <c r="I40" s="56">
        <f t="shared" si="0"/>
        <v>90.081841432225062</v>
      </c>
    </row>
    <row r="41" spans="2:9" ht="13.15" customHeight="1" x14ac:dyDescent="0.25">
      <c r="B41" s="241" t="s">
        <v>178</v>
      </c>
      <c r="C41" s="242"/>
      <c r="D41" s="243"/>
      <c r="E41" s="64" t="s">
        <v>179</v>
      </c>
      <c r="F41" s="61">
        <v>1955</v>
      </c>
      <c r="G41" s="8"/>
      <c r="H41" s="53">
        <v>1761.1</v>
      </c>
      <c r="I41" s="56">
        <f t="shared" si="0"/>
        <v>90.081841432225062</v>
      </c>
    </row>
    <row r="42" spans="2:9" ht="13.15" customHeight="1" x14ac:dyDescent="0.25">
      <c r="B42" s="62">
        <v>3</v>
      </c>
      <c r="C42" s="63"/>
      <c r="D42" s="64"/>
      <c r="E42" s="64" t="s">
        <v>4</v>
      </c>
      <c r="F42" s="61">
        <v>1955</v>
      </c>
      <c r="G42" s="8"/>
      <c r="H42" s="53">
        <v>1761.1</v>
      </c>
      <c r="I42" s="56">
        <f t="shared" si="0"/>
        <v>90.081841432225062</v>
      </c>
    </row>
    <row r="43" spans="2:9" ht="12" customHeight="1" x14ac:dyDescent="0.25">
      <c r="B43" s="62">
        <v>31</v>
      </c>
      <c r="C43" s="63"/>
      <c r="D43" s="64"/>
      <c r="E43" s="64" t="s">
        <v>5</v>
      </c>
      <c r="F43" s="61">
        <v>1300</v>
      </c>
      <c r="G43" s="8"/>
      <c r="H43" s="53">
        <v>932.9</v>
      </c>
      <c r="I43" s="56">
        <f t="shared" si="0"/>
        <v>71.76153846153845</v>
      </c>
    </row>
    <row r="44" spans="2:9" ht="12" customHeight="1" x14ac:dyDescent="0.25">
      <c r="B44" s="99">
        <v>3111</v>
      </c>
      <c r="C44" s="100"/>
      <c r="D44" s="101"/>
      <c r="E44" s="101" t="s">
        <v>42</v>
      </c>
      <c r="F44" s="61"/>
      <c r="G44" s="8"/>
      <c r="H44" s="53">
        <v>543.26</v>
      </c>
      <c r="I44" s="56">
        <v>0</v>
      </c>
    </row>
    <row r="45" spans="2:9" ht="12" customHeight="1" x14ac:dyDescent="0.25">
      <c r="B45" s="99">
        <v>3121</v>
      </c>
      <c r="C45" s="100"/>
      <c r="D45" s="101"/>
      <c r="E45" s="101" t="s">
        <v>85</v>
      </c>
      <c r="F45" s="61"/>
      <c r="G45" s="8"/>
      <c r="H45" s="53">
        <v>300</v>
      </c>
      <c r="I45" s="56">
        <v>0</v>
      </c>
    </row>
    <row r="46" spans="2:9" ht="12" customHeight="1" x14ac:dyDescent="0.25">
      <c r="B46" s="109">
        <v>3132</v>
      </c>
      <c r="C46" s="110"/>
      <c r="D46" s="111"/>
      <c r="E46" s="111" t="s">
        <v>86</v>
      </c>
      <c r="F46" s="61"/>
      <c r="G46" s="8"/>
      <c r="H46" s="53">
        <v>89.64</v>
      </c>
      <c r="I46" s="56">
        <v>0</v>
      </c>
    </row>
    <row r="47" spans="2:9" ht="12.75" customHeight="1" x14ac:dyDescent="0.25">
      <c r="B47" s="62">
        <v>32</v>
      </c>
      <c r="C47" s="63"/>
      <c r="D47" s="64"/>
      <c r="E47" s="64" t="s">
        <v>14</v>
      </c>
      <c r="F47" s="61">
        <v>655</v>
      </c>
      <c r="G47" s="8"/>
      <c r="H47" s="53">
        <v>828.2</v>
      </c>
      <c r="I47" s="56">
        <f t="shared" si="0"/>
        <v>126.44274809160305</v>
      </c>
    </row>
    <row r="48" spans="2:9" ht="12.75" customHeight="1" x14ac:dyDescent="0.25">
      <c r="B48" s="106">
        <v>3211</v>
      </c>
      <c r="C48" s="107"/>
      <c r="D48" s="108"/>
      <c r="E48" s="108" t="s">
        <v>212</v>
      </c>
      <c r="F48" s="61"/>
      <c r="G48" s="8"/>
      <c r="H48" s="53">
        <v>310.58999999999997</v>
      </c>
      <c r="I48" s="56">
        <v>0</v>
      </c>
    </row>
    <row r="49" spans="2:9" ht="12.75" customHeight="1" x14ac:dyDescent="0.25">
      <c r="B49" s="153">
        <v>32121</v>
      </c>
      <c r="C49" s="151"/>
      <c r="D49" s="152"/>
      <c r="E49" s="152" t="s">
        <v>258</v>
      </c>
      <c r="F49" s="61"/>
      <c r="G49" s="8"/>
      <c r="H49" s="53">
        <v>50.79</v>
      </c>
      <c r="I49" s="56">
        <v>0</v>
      </c>
    </row>
    <row r="50" spans="2:9" ht="12.75" customHeight="1" x14ac:dyDescent="0.25">
      <c r="B50" s="106">
        <v>3221</v>
      </c>
      <c r="C50" s="107"/>
      <c r="D50" s="108"/>
      <c r="E50" s="108" t="s">
        <v>211</v>
      </c>
      <c r="F50" s="61"/>
      <c r="G50" s="8"/>
      <c r="H50" s="53">
        <v>120</v>
      </c>
      <c r="I50" s="56">
        <v>0</v>
      </c>
    </row>
    <row r="51" spans="2:9" ht="12.75" customHeight="1" x14ac:dyDescent="0.25">
      <c r="B51" s="172">
        <v>3236</v>
      </c>
      <c r="C51" s="170"/>
      <c r="D51" s="171"/>
      <c r="E51" s="171" t="s">
        <v>223</v>
      </c>
      <c r="F51" s="61"/>
      <c r="G51" s="8"/>
      <c r="H51" s="53">
        <v>206.82</v>
      </c>
      <c r="I51" s="56">
        <v>0</v>
      </c>
    </row>
    <row r="52" spans="2:9" ht="13.15" customHeight="1" x14ac:dyDescent="0.25">
      <c r="B52" s="62">
        <v>3231</v>
      </c>
      <c r="C52" s="63"/>
      <c r="D52" s="64"/>
      <c r="E52" s="64" t="s">
        <v>213</v>
      </c>
      <c r="F52" s="61"/>
      <c r="G52" s="8"/>
      <c r="H52" s="53">
        <v>40</v>
      </c>
      <c r="I52" s="56">
        <v>0</v>
      </c>
    </row>
    <row r="53" spans="2:9" ht="13.15" customHeight="1" x14ac:dyDescent="0.25">
      <c r="B53" s="106">
        <v>3237</v>
      </c>
      <c r="C53" s="107"/>
      <c r="D53" s="108"/>
      <c r="E53" s="108" t="s">
        <v>214</v>
      </c>
      <c r="F53" s="61"/>
      <c r="G53" s="8"/>
      <c r="H53" s="53">
        <v>100</v>
      </c>
      <c r="I53" s="56">
        <v>0</v>
      </c>
    </row>
    <row r="54" spans="2:9" ht="13.15" customHeight="1" x14ac:dyDescent="0.25">
      <c r="B54" s="106">
        <v>3299</v>
      </c>
      <c r="C54" s="107"/>
      <c r="D54" s="108"/>
      <c r="E54" s="108" t="s">
        <v>215</v>
      </c>
      <c r="F54" s="61"/>
      <c r="G54" s="8"/>
      <c r="H54" s="53"/>
      <c r="I54" s="56">
        <v>0</v>
      </c>
    </row>
    <row r="55" spans="2:9" ht="25.5" customHeight="1" x14ac:dyDescent="0.25">
      <c r="B55" s="244" t="s">
        <v>180</v>
      </c>
      <c r="C55" s="250"/>
      <c r="D55" s="251"/>
      <c r="E55" s="79" t="s">
        <v>181</v>
      </c>
      <c r="F55" s="72">
        <v>1000</v>
      </c>
      <c r="G55" s="73"/>
      <c r="H55" s="56">
        <v>557.34</v>
      </c>
      <c r="I55" s="56">
        <f t="shared" si="0"/>
        <v>55.734000000000009</v>
      </c>
    </row>
    <row r="56" spans="2:9" ht="14.25" customHeight="1" x14ac:dyDescent="0.25">
      <c r="B56" s="252" t="s">
        <v>178</v>
      </c>
      <c r="C56" s="253"/>
      <c r="D56" s="254"/>
      <c r="E56" s="64" t="s">
        <v>179</v>
      </c>
      <c r="F56" s="61">
        <v>1000</v>
      </c>
      <c r="G56" s="8"/>
      <c r="H56" s="53">
        <v>557.34</v>
      </c>
      <c r="I56" s="56">
        <f t="shared" si="0"/>
        <v>55.734000000000009</v>
      </c>
    </row>
    <row r="57" spans="2:9" ht="12.75" customHeight="1" x14ac:dyDescent="0.25">
      <c r="B57" s="62">
        <v>3</v>
      </c>
      <c r="C57" s="63"/>
      <c r="D57" s="64"/>
      <c r="E57" s="64" t="s">
        <v>4</v>
      </c>
      <c r="F57" s="61">
        <v>1000</v>
      </c>
      <c r="G57" s="8"/>
      <c r="H57" s="53">
        <v>557.34</v>
      </c>
      <c r="I57" s="56">
        <f t="shared" si="0"/>
        <v>55.734000000000009</v>
      </c>
    </row>
    <row r="58" spans="2:9" ht="12" customHeight="1" x14ac:dyDescent="0.25">
      <c r="B58" s="62">
        <v>32</v>
      </c>
      <c r="C58" s="63"/>
      <c r="D58" s="64"/>
      <c r="E58" s="64" t="s">
        <v>14</v>
      </c>
      <c r="F58" s="61">
        <v>1000</v>
      </c>
      <c r="G58" s="8"/>
      <c r="H58" s="53">
        <v>557.34</v>
      </c>
      <c r="I58" s="56">
        <f t="shared" si="0"/>
        <v>55.734000000000009</v>
      </c>
    </row>
    <row r="59" spans="2:9" ht="12" customHeight="1" x14ac:dyDescent="0.25">
      <c r="B59" s="96">
        <v>3237</v>
      </c>
      <c r="C59" s="97"/>
      <c r="D59" s="98"/>
      <c r="E59" s="98" t="s">
        <v>103</v>
      </c>
      <c r="F59" s="61"/>
      <c r="G59" s="8"/>
      <c r="H59" s="53">
        <v>557.34</v>
      </c>
      <c r="I59" s="56">
        <v>0</v>
      </c>
    </row>
    <row r="60" spans="2:9" ht="17.25" customHeight="1" x14ac:dyDescent="0.25">
      <c r="B60" s="244" t="s">
        <v>269</v>
      </c>
      <c r="C60" s="250"/>
      <c r="D60" s="251"/>
      <c r="E60" s="173" t="s">
        <v>270</v>
      </c>
      <c r="F60" s="61"/>
      <c r="G60" s="8"/>
      <c r="H60" s="56">
        <v>297</v>
      </c>
      <c r="I60" s="56">
        <v>0</v>
      </c>
    </row>
    <row r="61" spans="2:9" ht="12" customHeight="1" x14ac:dyDescent="0.25">
      <c r="B61" s="252" t="s">
        <v>178</v>
      </c>
      <c r="C61" s="253"/>
      <c r="D61" s="254"/>
      <c r="E61" s="171" t="s">
        <v>179</v>
      </c>
      <c r="F61" s="61"/>
      <c r="G61" s="8"/>
      <c r="H61" s="53">
        <v>297</v>
      </c>
      <c r="I61" s="56">
        <v>0</v>
      </c>
    </row>
    <row r="62" spans="2:9" ht="12" customHeight="1" x14ac:dyDescent="0.25">
      <c r="B62" s="172">
        <v>3</v>
      </c>
      <c r="C62" s="170"/>
      <c r="D62" s="171"/>
      <c r="E62" s="171" t="s">
        <v>4</v>
      </c>
      <c r="F62" s="61"/>
      <c r="G62" s="8"/>
      <c r="H62" s="53">
        <v>297</v>
      </c>
      <c r="I62" s="56">
        <v>0</v>
      </c>
    </row>
    <row r="63" spans="2:9" ht="12" customHeight="1" x14ac:dyDescent="0.25">
      <c r="B63" s="172">
        <v>32</v>
      </c>
      <c r="C63" s="170"/>
      <c r="D63" s="171"/>
      <c r="E63" s="171" t="s">
        <v>14</v>
      </c>
      <c r="F63" s="61"/>
      <c r="G63" s="8"/>
      <c r="H63" s="53" t="s">
        <v>271</v>
      </c>
      <c r="I63" s="56">
        <v>0</v>
      </c>
    </row>
    <row r="64" spans="2:9" ht="12" customHeight="1" x14ac:dyDescent="0.25">
      <c r="B64" s="172">
        <v>3211</v>
      </c>
      <c r="C64" s="170"/>
      <c r="D64" s="171"/>
      <c r="E64" s="171" t="s">
        <v>212</v>
      </c>
      <c r="F64" s="61"/>
      <c r="G64" s="8"/>
      <c r="H64" s="53">
        <v>47</v>
      </c>
      <c r="I64" s="56">
        <v>0</v>
      </c>
    </row>
    <row r="65" spans="2:9" ht="12" customHeight="1" x14ac:dyDescent="0.25">
      <c r="B65" s="172">
        <v>3231</v>
      </c>
      <c r="C65" s="170"/>
      <c r="D65" s="171"/>
      <c r="E65" s="171" t="s">
        <v>213</v>
      </c>
      <c r="F65" s="61"/>
      <c r="G65" s="8"/>
      <c r="H65" s="53">
        <v>250</v>
      </c>
      <c r="I65" s="56">
        <v>0</v>
      </c>
    </row>
    <row r="66" spans="2:9" ht="27.6" customHeight="1" x14ac:dyDescent="0.25">
      <c r="B66" s="128" t="s">
        <v>246</v>
      </c>
      <c r="C66" s="129"/>
      <c r="D66" s="130"/>
      <c r="E66" s="130" t="s">
        <v>247</v>
      </c>
      <c r="F66" s="61">
        <v>38000</v>
      </c>
      <c r="G66" s="8"/>
      <c r="H66" s="56">
        <v>24304.080000000002</v>
      </c>
      <c r="I66" s="56">
        <f t="shared" si="0"/>
        <v>63.958105263157897</v>
      </c>
    </row>
    <row r="67" spans="2:9" ht="12" customHeight="1" x14ac:dyDescent="0.25">
      <c r="B67" s="238" t="s">
        <v>178</v>
      </c>
      <c r="C67" s="239"/>
      <c r="D67" s="240"/>
      <c r="E67" s="132" t="s">
        <v>179</v>
      </c>
      <c r="F67" s="61">
        <v>38000</v>
      </c>
      <c r="G67" s="8"/>
      <c r="H67" s="53">
        <v>24304.080000000002</v>
      </c>
      <c r="I67" s="56">
        <f t="shared" si="0"/>
        <v>63.958105263157897</v>
      </c>
    </row>
    <row r="68" spans="2:9" ht="12" customHeight="1" x14ac:dyDescent="0.25">
      <c r="B68" s="133"/>
      <c r="C68" s="131">
        <v>4</v>
      </c>
      <c r="D68" s="132"/>
      <c r="E68" s="132"/>
      <c r="F68" s="61">
        <v>38000</v>
      </c>
      <c r="G68" s="8"/>
      <c r="H68" s="53">
        <v>24304.080000000002</v>
      </c>
      <c r="I68" s="56">
        <f t="shared" si="0"/>
        <v>63.958105263157897</v>
      </c>
    </row>
    <row r="69" spans="2:9" ht="12" customHeight="1" x14ac:dyDescent="0.25">
      <c r="B69" s="133"/>
      <c r="C69" s="131">
        <v>45</v>
      </c>
      <c r="D69" s="132"/>
      <c r="E69" s="132" t="s">
        <v>184</v>
      </c>
      <c r="F69" s="61">
        <v>38000</v>
      </c>
      <c r="G69" s="8"/>
      <c r="H69" s="53">
        <v>24304.080000000002</v>
      </c>
      <c r="I69" s="56">
        <f t="shared" si="0"/>
        <v>63.958105263157897</v>
      </c>
    </row>
    <row r="70" spans="2:9" ht="12" customHeight="1" x14ac:dyDescent="0.25">
      <c r="B70" s="133"/>
      <c r="C70" s="131">
        <v>4511</v>
      </c>
      <c r="D70" s="132"/>
      <c r="E70" s="132" t="s">
        <v>131</v>
      </c>
      <c r="F70" s="61"/>
      <c r="G70" s="8"/>
      <c r="H70" s="53">
        <v>24304.080000000002</v>
      </c>
      <c r="I70" s="56">
        <v>0</v>
      </c>
    </row>
    <row r="71" spans="2:9" ht="24.75" customHeight="1" x14ac:dyDescent="0.25">
      <c r="B71" s="244" t="s">
        <v>174</v>
      </c>
      <c r="C71" s="250"/>
      <c r="D71" s="251"/>
      <c r="E71" s="84" t="s">
        <v>182</v>
      </c>
      <c r="F71" s="72">
        <v>8607</v>
      </c>
      <c r="G71" s="73"/>
      <c r="H71" s="56">
        <v>10889.92</v>
      </c>
      <c r="I71" s="56">
        <f t="shared" si="0"/>
        <v>126.52399209945393</v>
      </c>
    </row>
    <row r="72" spans="2:9" ht="15" customHeight="1" x14ac:dyDescent="0.25">
      <c r="B72" s="238" t="s">
        <v>178</v>
      </c>
      <c r="C72" s="239"/>
      <c r="D72" s="240"/>
      <c r="E72" s="52" t="s">
        <v>179</v>
      </c>
      <c r="F72" s="61">
        <v>8607</v>
      </c>
      <c r="G72" s="8"/>
      <c r="H72" s="53">
        <v>10889.92</v>
      </c>
      <c r="I72" s="56">
        <f t="shared" si="0"/>
        <v>126.52399209945393</v>
      </c>
    </row>
    <row r="73" spans="2:9" ht="14.25" customHeight="1" x14ac:dyDescent="0.25">
      <c r="B73" s="138"/>
      <c r="C73" s="139">
        <v>3</v>
      </c>
      <c r="D73" s="132"/>
      <c r="E73" s="52" t="s">
        <v>4</v>
      </c>
      <c r="F73" s="61">
        <v>8607</v>
      </c>
      <c r="G73" s="8"/>
      <c r="H73" s="53">
        <v>10889.92</v>
      </c>
      <c r="I73" s="56">
        <f t="shared" si="0"/>
        <v>126.52399209945393</v>
      </c>
    </row>
    <row r="74" spans="2:9" ht="14.25" customHeight="1" x14ac:dyDescent="0.25">
      <c r="B74" s="138"/>
      <c r="C74" s="139">
        <v>32</v>
      </c>
      <c r="D74" s="132"/>
      <c r="E74" s="52" t="s">
        <v>14</v>
      </c>
      <c r="F74" s="61">
        <v>8607</v>
      </c>
      <c r="G74" s="8"/>
      <c r="H74" s="53">
        <v>10889.92</v>
      </c>
      <c r="I74" s="56">
        <f t="shared" si="0"/>
        <v>126.52399209945393</v>
      </c>
    </row>
    <row r="75" spans="2:9" ht="14.25" customHeight="1" x14ac:dyDescent="0.25">
      <c r="B75" s="106">
        <v>3211</v>
      </c>
      <c r="C75" s="107"/>
      <c r="D75" s="108"/>
      <c r="E75" s="52" t="s">
        <v>212</v>
      </c>
      <c r="F75" s="61">
        <v>0</v>
      </c>
      <c r="G75" s="8"/>
      <c r="H75" s="53">
        <v>0</v>
      </c>
      <c r="I75" s="56">
        <v>0</v>
      </c>
    </row>
    <row r="76" spans="2:9" ht="14.25" customHeight="1" x14ac:dyDescent="0.25">
      <c r="B76" s="106">
        <v>3221</v>
      </c>
      <c r="C76" s="107"/>
      <c r="D76" s="108"/>
      <c r="E76" s="52" t="s">
        <v>211</v>
      </c>
      <c r="F76" s="61">
        <v>0</v>
      </c>
      <c r="G76" s="8"/>
      <c r="H76" s="53">
        <v>0</v>
      </c>
      <c r="I76" s="56">
        <v>0</v>
      </c>
    </row>
    <row r="77" spans="2:9" ht="14.25" customHeight="1" x14ac:dyDescent="0.25">
      <c r="B77" s="106">
        <v>3222</v>
      </c>
      <c r="C77" s="107"/>
      <c r="D77" s="108"/>
      <c r="E77" s="52" t="s">
        <v>93</v>
      </c>
      <c r="F77" s="61"/>
      <c r="G77" s="8"/>
      <c r="H77" s="53">
        <v>137.58000000000001</v>
      </c>
      <c r="I77" s="56">
        <v>0</v>
      </c>
    </row>
    <row r="78" spans="2:9" ht="14.25" customHeight="1" x14ac:dyDescent="0.25">
      <c r="B78" s="106">
        <v>3223</v>
      </c>
      <c r="C78" s="107"/>
      <c r="D78" s="108"/>
      <c r="E78" s="52" t="s">
        <v>218</v>
      </c>
      <c r="F78" s="61"/>
      <c r="G78" s="8"/>
      <c r="H78" s="53"/>
      <c r="I78" s="56">
        <v>0</v>
      </c>
    </row>
    <row r="79" spans="2:9" ht="14.25" customHeight="1" x14ac:dyDescent="0.25">
      <c r="B79" s="106">
        <v>3224</v>
      </c>
      <c r="C79" s="107"/>
      <c r="D79" s="108"/>
      <c r="E79" s="52" t="s">
        <v>219</v>
      </c>
      <c r="F79" s="61"/>
      <c r="G79" s="8"/>
      <c r="H79" s="53">
        <v>1604.4</v>
      </c>
      <c r="I79" s="56">
        <v>0</v>
      </c>
    </row>
    <row r="80" spans="2:9" ht="14.25" customHeight="1" x14ac:dyDescent="0.25">
      <c r="B80" s="106">
        <v>3225</v>
      </c>
      <c r="C80" s="107"/>
      <c r="D80" s="108"/>
      <c r="E80" s="52" t="s">
        <v>220</v>
      </c>
      <c r="F80" s="61"/>
      <c r="G80" s="8"/>
      <c r="H80" s="53">
        <v>0</v>
      </c>
      <c r="I80" s="56">
        <v>0</v>
      </c>
    </row>
    <row r="81" spans="2:9" ht="14.25" customHeight="1" x14ac:dyDescent="0.25">
      <c r="B81" s="106">
        <v>3231</v>
      </c>
      <c r="C81" s="107"/>
      <c r="D81" s="108"/>
      <c r="E81" s="52" t="s">
        <v>213</v>
      </c>
      <c r="F81" s="61"/>
      <c r="G81" s="8"/>
      <c r="H81" s="53">
        <v>0</v>
      </c>
      <c r="I81" s="56">
        <v>0</v>
      </c>
    </row>
    <row r="82" spans="2:9" ht="14.25" customHeight="1" x14ac:dyDescent="0.25">
      <c r="B82" s="106">
        <v>3232</v>
      </c>
      <c r="C82" s="107"/>
      <c r="D82" s="108"/>
      <c r="E82" s="52" t="s">
        <v>221</v>
      </c>
      <c r="F82" s="61"/>
      <c r="G82" s="8"/>
      <c r="H82" s="53">
        <v>4083.64</v>
      </c>
      <c r="I82" s="56">
        <v>0</v>
      </c>
    </row>
    <row r="83" spans="2:9" ht="14.25" customHeight="1" x14ac:dyDescent="0.25">
      <c r="B83" s="106">
        <v>3234</v>
      </c>
      <c r="C83" s="107"/>
      <c r="D83" s="108"/>
      <c r="E83" s="52" t="s">
        <v>222</v>
      </c>
      <c r="F83" s="61"/>
      <c r="G83" s="8"/>
      <c r="H83" s="53">
        <v>0</v>
      </c>
      <c r="I83" s="56">
        <v>0</v>
      </c>
    </row>
    <row r="84" spans="2:9" ht="14.25" customHeight="1" x14ac:dyDescent="0.25">
      <c r="B84" s="106">
        <v>3236</v>
      </c>
      <c r="C84" s="107"/>
      <c r="D84" s="108"/>
      <c r="E84" s="52" t="s">
        <v>223</v>
      </c>
      <c r="F84" s="61"/>
      <c r="G84" s="8"/>
      <c r="H84" s="53">
        <v>1147.98</v>
      </c>
      <c r="I84" s="56">
        <v>0</v>
      </c>
    </row>
    <row r="85" spans="2:9" ht="14.25" customHeight="1" x14ac:dyDescent="0.25">
      <c r="B85" s="106">
        <v>3237</v>
      </c>
      <c r="C85" s="107"/>
      <c r="D85" s="108"/>
      <c r="E85" s="52" t="s">
        <v>214</v>
      </c>
      <c r="F85" s="61"/>
      <c r="G85" s="8"/>
      <c r="H85" s="53">
        <v>3916.32</v>
      </c>
      <c r="I85" s="56">
        <v>0</v>
      </c>
    </row>
    <row r="86" spans="2:9" ht="14.25" customHeight="1" x14ac:dyDescent="0.25">
      <c r="B86" s="106">
        <v>3238</v>
      </c>
      <c r="C86" s="107"/>
      <c r="D86" s="108"/>
      <c r="E86" s="52" t="s">
        <v>224</v>
      </c>
      <c r="F86" s="61"/>
      <c r="G86" s="8"/>
      <c r="H86" s="53">
        <v>0</v>
      </c>
      <c r="I86" s="56">
        <v>0</v>
      </c>
    </row>
    <row r="87" spans="2:9" ht="14.25" customHeight="1" x14ac:dyDescent="0.25">
      <c r="B87" s="106">
        <v>3292</v>
      </c>
      <c r="C87" s="107"/>
      <c r="D87" s="108"/>
      <c r="E87" s="52" t="s">
        <v>225</v>
      </c>
      <c r="F87" s="61"/>
      <c r="G87" s="8"/>
      <c r="H87" s="53">
        <v>0</v>
      </c>
      <c r="I87" s="56">
        <v>0</v>
      </c>
    </row>
    <row r="88" spans="2:9" ht="14.25" customHeight="1" x14ac:dyDescent="0.25">
      <c r="B88" s="106">
        <v>3299</v>
      </c>
      <c r="C88" s="107"/>
      <c r="D88" s="108"/>
      <c r="E88" s="52" t="s">
        <v>215</v>
      </c>
      <c r="F88" s="61"/>
      <c r="G88" s="8"/>
      <c r="H88" s="53"/>
      <c r="I88" s="56">
        <v>0</v>
      </c>
    </row>
    <row r="89" spans="2:9" ht="14.25" customHeight="1" x14ac:dyDescent="0.25">
      <c r="B89" s="80"/>
      <c r="C89" s="63">
        <v>34</v>
      </c>
      <c r="D89" s="64"/>
      <c r="E89" s="52" t="s">
        <v>113</v>
      </c>
      <c r="F89" s="61"/>
      <c r="G89" s="8"/>
      <c r="H89" s="53">
        <v>0</v>
      </c>
      <c r="I89" s="56">
        <v>0</v>
      </c>
    </row>
    <row r="90" spans="2:9" ht="14.25" customHeight="1" x14ac:dyDescent="0.25">
      <c r="B90" s="106">
        <v>3431</v>
      </c>
      <c r="C90" s="107"/>
      <c r="D90" s="108"/>
      <c r="E90" s="52" t="s">
        <v>115</v>
      </c>
      <c r="F90" s="61"/>
      <c r="G90" s="8"/>
      <c r="H90" s="53">
        <v>0</v>
      </c>
      <c r="I90" s="56">
        <v>0</v>
      </c>
    </row>
    <row r="91" spans="2:9" ht="14.25" customHeight="1" x14ac:dyDescent="0.25">
      <c r="B91" s="80"/>
      <c r="C91" s="63">
        <v>38</v>
      </c>
      <c r="D91" s="64"/>
      <c r="E91" s="52" t="s">
        <v>203</v>
      </c>
      <c r="F91" s="61"/>
      <c r="G91" s="8"/>
      <c r="H91" s="53">
        <v>0</v>
      </c>
      <c r="I91" s="56">
        <v>0</v>
      </c>
    </row>
    <row r="92" spans="2:9" ht="14.25" customHeight="1" x14ac:dyDescent="0.25">
      <c r="B92" s="106">
        <v>3812</v>
      </c>
      <c r="C92" s="107"/>
      <c r="D92" s="108"/>
      <c r="E92" s="52" t="s">
        <v>121</v>
      </c>
      <c r="F92" s="61"/>
      <c r="G92" s="8"/>
      <c r="H92" s="53">
        <v>0</v>
      </c>
      <c r="I92" s="56">
        <v>0</v>
      </c>
    </row>
    <row r="93" spans="2:9" ht="14.25" customHeight="1" x14ac:dyDescent="0.25">
      <c r="B93" s="80"/>
      <c r="C93" s="63">
        <v>4</v>
      </c>
      <c r="D93" s="64"/>
      <c r="E93" s="52" t="s">
        <v>183</v>
      </c>
      <c r="F93" s="61"/>
      <c r="G93" s="8"/>
      <c r="H93" s="53">
        <v>0</v>
      </c>
      <c r="I93" s="56">
        <v>0</v>
      </c>
    </row>
    <row r="94" spans="2:9" ht="14.25" customHeight="1" x14ac:dyDescent="0.25">
      <c r="B94" s="102"/>
      <c r="C94" s="107">
        <v>42</v>
      </c>
      <c r="D94" s="108"/>
      <c r="E94" s="52" t="s">
        <v>217</v>
      </c>
      <c r="F94" s="61"/>
      <c r="G94" s="8"/>
      <c r="H94" s="53">
        <v>0</v>
      </c>
      <c r="I94" s="56">
        <v>0</v>
      </c>
    </row>
    <row r="95" spans="2:9" ht="14.25" customHeight="1" x14ac:dyDescent="0.25">
      <c r="B95" s="80"/>
      <c r="C95" s="63">
        <v>4241</v>
      </c>
      <c r="D95" s="64"/>
      <c r="E95" s="52"/>
      <c r="F95" s="61"/>
      <c r="G95" s="8"/>
      <c r="H95" s="53">
        <v>0</v>
      </c>
      <c r="I95" s="56">
        <v>0</v>
      </c>
    </row>
    <row r="96" spans="2:9" ht="14.25" customHeight="1" x14ac:dyDescent="0.25">
      <c r="B96" s="163"/>
      <c r="C96" s="164">
        <v>45</v>
      </c>
      <c r="D96" s="165"/>
      <c r="E96" s="165" t="s">
        <v>184</v>
      </c>
      <c r="F96" s="61"/>
      <c r="G96" s="8"/>
      <c r="H96" s="53"/>
      <c r="I96" s="56">
        <v>0</v>
      </c>
    </row>
    <row r="97" spans="2:9" ht="14.25" customHeight="1" x14ac:dyDescent="0.25">
      <c r="B97" s="163"/>
      <c r="C97" s="164">
        <v>4511</v>
      </c>
      <c r="D97" s="165"/>
      <c r="E97" s="165" t="s">
        <v>131</v>
      </c>
      <c r="F97" s="61"/>
      <c r="G97" s="8"/>
      <c r="H97" s="53"/>
      <c r="I97" s="56">
        <v>0</v>
      </c>
    </row>
    <row r="98" spans="2:9" ht="29.25" customHeight="1" x14ac:dyDescent="0.25">
      <c r="B98" s="235" t="s">
        <v>185</v>
      </c>
      <c r="C98" s="236"/>
      <c r="D98" s="64"/>
      <c r="E98" s="84" t="s">
        <v>186</v>
      </c>
      <c r="F98" s="72">
        <v>6730</v>
      </c>
      <c r="G98" s="73"/>
      <c r="H98" s="56">
        <v>6724.9</v>
      </c>
      <c r="I98" s="56">
        <f t="shared" ref="I98:I137" si="1">H98/F98*100</f>
        <v>99.924219910846944</v>
      </c>
    </row>
    <row r="99" spans="2:9" ht="14.25" customHeight="1" x14ac:dyDescent="0.25">
      <c r="B99" s="238" t="s">
        <v>178</v>
      </c>
      <c r="C99" s="239"/>
      <c r="D99" s="240"/>
      <c r="E99" s="52" t="s">
        <v>179</v>
      </c>
      <c r="F99" s="61">
        <v>6730</v>
      </c>
      <c r="G99" s="8"/>
      <c r="H99" s="53">
        <v>6724.9</v>
      </c>
      <c r="I99" s="56">
        <f t="shared" si="1"/>
        <v>99.924219910846944</v>
      </c>
    </row>
    <row r="100" spans="2:9" ht="14.25" customHeight="1" x14ac:dyDescent="0.25">
      <c r="B100" s="80"/>
      <c r="C100" s="63"/>
      <c r="D100" s="64">
        <v>3</v>
      </c>
      <c r="E100" s="52" t="s">
        <v>4</v>
      </c>
      <c r="F100" s="61">
        <v>6730</v>
      </c>
      <c r="G100" s="8"/>
      <c r="H100" s="53">
        <v>6724.9</v>
      </c>
      <c r="I100" s="56">
        <f t="shared" si="1"/>
        <v>99.924219910846944</v>
      </c>
    </row>
    <row r="101" spans="2:9" ht="14.25" customHeight="1" x14ac:dyDescent="0.25">
      <c r="B101" s="80"/>
      <c r="C101" s="63"/>
      <c r="D101" s="64">
        <v>37</v>
      </c>
      <c r="E101" s="52" t="s">
        <v>216</v>
      </c>
      <c r="F101" s="61">
        <v>6730</v>
      </c>
      <c r="G101" s="8"/>
      <c r="H101" s="53">
        <v>6724.9</v>
      </c>
      <c r="I101" s="56">
        <f t="shared" si="1"/>
        <v>99.924219910846944</v>
      </c>
    </row>
    <row r="102" spans="2:9" ht="14.25" customHeight="1" x14ac:dyDescent="0.25">
      <c r="B102" s="80"/>
      <c r="C102" s="63"/>
      <c r="D102" s="64">
        <v>3722</v>
      </c>
      <c r="E102" s="52" t="s">
        <v>119</v>
      </c>
      <c r="F102" s="61"/>
      <c r="G102" s="8"/>
      <c r="H102" s="53">
        <v>0</v>
      </c>
      <c r="I102" s="56">
        <v>0</v>
      </c>
    </row>
    <row r="103" spans="2:9" ht="14.25" customHeight="1" x14ac:dyDescent="0.25">
      <c r="B103" s="102"/>
      <c r="C103" s="107"/>
      <c r="D103" s="108"/>
      <c r="E103" s="52"/>
      <c r="F103" s="61">
        <v>0</v>
      </c>
      <c r="G103" s="8"/>
      <c r="H103" s="53"/>
      <c r="I103" s="56">
        <v>0</v>
      </c>
    </row>
    <row r="104" spans="2:9" ht="15" customHeight="1" x14ac:dyDescent="0.25">
      <c r="B104" s="235" t="s">
        <v>187</v>
      </c>
      <c r="C104" s="236"/>
      <c r="D104" s="237"/>
      <c r="E104" s="84" t="s">
        <v>274</v>
      </c>
      <c r="F104" s="72">
        <v>4317.22</v>
      </c>
      <c r="G104" s="73"/>
      <c r="H104" s="56">
        <v>4317.22</v>
      </c>
      <c r="I104" s="56">
        <f t="shared" si="1"/>
        <v>100</v>
      </c>
    </row>
    <row r="105" spans="2:9" ht="14.25" customHeight="1" x14ac:dyDescent="0.25">
      <c r="B105" s="238" t="s">
        <v>178</v>
      </c>
      <c r="C105" s="239"/>
      <c r="D105" s="240"/>
      <c r="E105" s="52" t="s">
        <v>179</v>
      </c>
      <c r="F105" s="61">
        <v>218.03</v>
      </c>
      <c r="G105" s="8"/>
      <c r="H105" s="53">
        <v>218.03</v>
      </c>
      <c r="I105" s="56">
        <f t="shared" si="1"/>
        <v>100</v>
      </c>
    </row>
    <row r="106" spans="2:9" ht="14.25" customHeight="1" x14ac:dyDescent="0.25">
      <c r="B106" s="80"/>
      <c r="C106" s="63"/>
      <c r="D106" s="64">
        <v>3</v>
      </c>
      <c r="E106" s="52" t="s">
        <v>4</v>
      </c>
      <c r="F106" s="61">
        <v>218.03</v>
      </c>
      <c r="G106" s="8"/>
      <c r="H106" s="53">
        <v>218.03</v>
      </c>
      <c r="I106" s="56">
        <f t="shared" si="1"/>
        <v>100</v>
      </c>
    </row>
    <row r="107" spans="2:9" ht="14.25" customHeight="1" x14ac:dyDescent="0.25">
      <c r="B107" s="80"/>
      <c r="C107" s="63"/>
      <c r="D107" s="64">
        <v>31</v>
      </c>
      <c r="E107" s="64" t="s">
        <v>5</v>
      </c>
      <c r="F107" s="61">
        <v>213.76</v>
      </c>
      <c r="G107" s="8"/>
      <c r="H107" s="53">
        <v>213.76</v>
      </c>
      <c r="I107" s="56">
        <f t="shared" si="1"/>
        <v>100</v>
      </c>
    </row>
    <row r="108" spans="2:9" ht="14.25" customHeight="1" x14ac:dyDescent="0.25">
      <c r="B108" s="80"/>
      <c r="C108" s="63">
        <v>3111</v>
      </c>
      <c r="D108" s="64"/>
      <c r="E108" s="64" t="s">
        <v>42</v>
      </c>
      <c r="F108" s="61"/>
      <c r="G108" s="8"/>
      <c r="H108" s="53">
        <v>170.48</v>
      </c>
      <c r="I108" s="56">
        <v>0</v>
      </c>
    </row>
    <row r="109" spans="2:9" ht="14.25" customHeight="1" x14ac:dyDescent="0.25">
      <c r="B109" s="102"/>
      <c r="C109" s="107">
        <v>3121</v>
      </c>
      <c r="D109" s="108"/>
      <c r="E109" s="108" t="s">
        <v>85</v>
      </c>
      <c r="F109" s="61"/>
      <c r="G109" s="8"/>
      <c r="H109" s="53">
        <v>15.15</v>
      </c>
      <c r="I109" s="56">
        <v>0</v>
      </c>
    </row>
    <row r="110" spans="2:9" ht="14.25" customHeight="1" x14ac:dyDescent="0.25">
      <c r="B110" s="102"/>
      <c r="C110" s="107">
        <v>3132</v>
      </c>
      <c r="D110" s="108"/>
      <c r="E110" s="108" t="s">
        <v>86</v>
      </c>
      <c r="F110" s="61"/>
      <c r="G110" s="8"/>
      <c r="H110" s="53">
        <v>28.13</v>
      </c>
      <c r="I110" s="56">
        <v>0</v>
      </c>
    </row>
    <row r="111" spans="2:9" ht="14.25" customHeight="1" x14ac:dyDescent="0.25">
      <c r="B111" s="102"/>
      <c r="C111" s="107"/>
      <c r="D111" s="108">
        <v>32</v>
      </c>
      <c r="E111" s="108" t="s">
        <v>14</v>
      </c>
      <c r="F111" s="61">
        <v>4.2699999999999996</v>
      </c>
      <c r="G111" s="8"/>
      <c r="H111" s="53">
        <v>4.2699999999999996</v>
      </c>
      <c r="I111" s="56">
        <f t="shared" si="1"/>
        <v>100</v>
      </c>
    </row>
    <row r="112" spans="2:9" ht="14.25" customHeight="1" x14ac:dyDescent="0.25">
      <c r="B112" s="102"/>
      <c r="C112" s="107"/>
      <c r="D112" s="108">
        <v>3211</v>
      </c>
      <c r="E112" s="108" t="s">
        <v>44</v>
      </c>
      <c r="F112" s="61"/>
      <c r="G112" s="8"/>
      <c r="H112" s="53">
        <v>4.2699999999999996</v>
      </c>
      <c r="I112" s="56">
        <v>0</v>
      </c>
    </row>
    <row r="113" spans="2:9" ht="14.25" customHeight="1" x14ac:dyDescent="0.25">
      <c r="B113" s="238" t="s">
        <v>275</v>
      </c>
      <c r="C113" s="239"/>
      <c r="D113" s="240"/>
      <c r="E113" s="52" t="s">
        <v>276</v>
      </c>
      <c r="F113" s="61">
        <v>614.89</v>
      </c>
      <c r="G113" s="8"/>
      <c r="H113" s="53">
        <v>614.89</v>
      </c>
      <c r="I113" s="56">
        <f t="shared" si="1"/>
        <v>100</v>
      </c>
    </row>
    <row r="114" spans="2:9" ht="14.25" customHeight="1" x14ac:dyDescent="0.25">
      <c r="B114" s="169"/>
      <c r="C114" s="170"/>
      <c r="D114" s="171">
        <v>3</v>
      </c>
      <c r="E114" s="52" t="s">
        <v>4</v>
      </c>
      <c r="F114" s="61">
        <v>614.89</v>
      </c>
      <c r="G114" s="8"/>
      <c r="H114" s="53">
        <v>614.89</v>
      </c>
      <c r="I114" s="56">
        <f t="shared" si="1"/>
        <v>100</v>
      </c>
    </row>
    <row r="115" spans="2:9" ht="14.25" customHeight="1" x14ac:dyDescent="0.25">
      <c r="B115" s="169"/>
      <c r="C115" s="170"/>
      <c r="D115" s="171">
        <v>31</v>
      </c>
      <c r="E115" s="171" t="s">
        <v>5</v>
      </c>
      <c r="F115" s="61">
        <v>602.84</v>
      </c>
      <c r="G115" s="8"/>
      <c r="H115" s="53">
        <v>602.84</v>
      </c>
      <c r="I115" s="56">
        <f t="shared" si="1"/>
        <v>100</v>
      </c>
    </row>
    <row r="116" spans="2:9" ht="14.25" customHeight="1" x14ac:dyDescent="0.25">
      <c r="B116" s="169"/>
      <c r="C116" s="170">
        <v>3111</v>
      </c>
      <c r="D116" s="171"/>
      <c r="E116" s="171" t="s">
        <v>42</v>
      </c>
      <c r="F116" s="61"/>
      <c r="G116" s="8"/>
      <c r="H116" s="53">
        <v>480.78</v>
      </c>
      <c r="I116" s="56">
        <v>0</v>
      </c>
    </row>
    <row r="117" spans="2:9" ht="14.25" customHeight="1" x14ac:dyDescent="0.25">
      <c r="B117" s="169"/>
      <c r="C117" s="170">
        <v>3121</v>
      </c>
      <c r="D117" s="171"/>
      <c r="E117" s="171" t="s">
        <v>85</v>
      </c>
      <c r="F117" s="61"/>
      <c r="G117" s="8"/>
      <c r="H117" s="53">
        <v>42.73</v>
      </c>
      <c r="I117" s="56">
        <v>0</v>
      </c>
    </row>
    <row r="118" spans="2:9" ht="14.25" customHeight="1" x14ac:dyDescent="0.25">
      <c r="B118" s="169"/>
      <c r="C118" s="170">
        <v>3132</v>
      </c>
      <c r="D118" s="171"/>
      <c r="E118" s="171" t="s">
        <v>86</v>
      </c>
      <c r="F118" s="61"/>
      <c r="G118" s="8"/>
      <c r="H118" s="53">
        <v>79.33</v>
      </c>
      <c r="I118" s="56">
        <v>0</v>
      </c>
    </row>
    <row r="119" spans="2:9" ht="14.25" customHeight="1" x14ac:dyDescent="0.25">
      <c r="B119" s="169"/>
      <c r="C119" s="170"/>
      <c r="D119" s="171">
        <v>32</v>
      </c>
      <c r="E119" s="171" t="s">
        <v>14</v>
      </c>
      <c r="F119" s="61">
        <v>12.05</v>
      </c>
      <c r="G119" s="8"/>
      <c r="H119" s="53">
        <v>12.05</v>
      </c>
      <c r="I119" s="56">
        <f t="shared" si="1"/>
        <v>100</v>
      </c>
    </row>
    <row r="120" spans="2:9" ht="14.25" customHeight="1" x14ac:dyDescent="0.25">
      <c r="B120" s="169"/>
      <c r="C120" s="170"/>
      <c r="D120" s="171">
        <v>3211</v>
      </c>
      <c r="E120" s="171" t="s">
        <v>44</v>
      </c>
      <c r="F120" s="61"/>
      <c r="G120" s="8"/>
      <c r="H120" s="53">
        <v>12.05</v>
      </c>
      <c r="I120" s="56">
        <v>0</v>
      </c>
    </row>
    <row r="121" spans="2:9" ht="14.25" customHeight="1" x14ac:dyDescent="0.25">
      <c r="B121" s="238" t="s">
        <v>277</v>
      </c>
      <c r="C121" s="239"/>
      <c r="D121" s="240"/>
      <c r="E121" s="52" t="s">
        <v>278</v>
      </c>
      <c r="F121" s="61">
        <v>3484.3</v>
      </c>
      <c r="G121" s="8"/>
      <c r="H121" s="53">
        <v>3484.3</v>
      </c>
      <c r="I121" s="56">
        <f t="shared" si="1"/>
        <v>100</v>
      </c>
    </row>
    <row r="122" spans="2:9" ht="14.25" customHeight="1" x14ac:dyDescent="0.25">
      <c r="B122" s="169"/>
      <c r="C122" s="170"/>
      <c r="D122" s="171">
        <v>3</v>
      </c>
      <c r="E122" s="52" t="s">
        <v>4</v>
      </c>
      <c r="F122" s="61">
        <v>3484.3</v>
      </c>
      <c r="G122" s="8"/>
      <c r="H122" s="53">
        <v>3484.3</v>
      </c>
      <c r="I122" s="56">
        <f t="shared" si="1"/>
        <v>100</v>
      </c>
    </row>
    <row r="123" spans="2:9" ht="14.25" customHeight="1" x14ac:dyDescent="0.25">
      <c r="B123" s="169"/>
      <c r="C123" s="170"/>
      <c r="D123" s="171">
        <v>31</v>
      </c>
      <c r="E123" s="171" t="s">
        <v>5</v>
      </c>
      <c r="F123" s="61">
        <v>3416</v>
      </c>
      <c r="G123" s="8"/>
      <c r="H123" s="53">
        <v>3416</v>
      </c>
      <c r="I123" s="56">
        <f t="shared" si="1"/>
        <v>100</v>
      </c>
    </row>
    <row r="124" spans="2:9" ht="14.25" customHeight="1" x14ac:dyDescent="0.25">
      <c r="B124" s="169"/>
      <c r="C124" s="170">
        <v>3111</v>
      </c>
      <c r="D124" s="171"/>
      <c r="E124" s="171" t="s">
        <v>42</v>
      </c>
      <c r="F124" s="61"/>
      <c r="G124" s="8"/>
      <c r="H124" s="53">
        <v>2724.35</v>
      </c>
      <c r="I124" s="56">
        <v>0</v>
      </c>
    </row>
    <row r="125" spans="2:9" ht="14.25" customHeight="1" x14ac:dyDescent="0.25">
      <c r="B125" s="169"/>
      <c r="C125" s="170">
        <v>3121</v>
      </c>
      <c r="D125" s="171"/>
      <c r="E125" s="171" t="s">
        <v>85</v>
      </c>
      <c r="F125" s="61"/>
      <c r="G125" s="8"/>
      <c r="H125" s="53">
        <v>242.12</v>
      </c>
      <c r="I125" s="56">
        <v>0</v>
      </c>
    </row>
    <row r="126" spans="2:9" ht="14.25" customHeight="1" x14ac:dyDescent="0.25">
      <c r="B126" s="169"/>
      <c r="C126" s="170">
        <v>3132</v>
      </c>
      <c r="D126" s="171"/>
      <c r="E126" s="171" t="s">
        <v>86</v>
      </c>
      <c r="F126" s="61"/>
      <c r="G126" s="8"/>
      <c r="H126" s="53">
        <v>449.53</v>
      </c>
      <c r="I126" s="56">
        <v>0</v>
      </c>
    </row>
    <row r="127" spans="2:9" ht="14.25" customHeight="1" x14ac:dyDescent="0.25">
      <c r="B127" s="169"/>
      <c r="C127" s="170"/>
      <c r="D127" s="171">
        <v>32</v>
      </c>
      <c r="E127" s="171" t="s">
        <v>14</v>
      </c>
      <c r="F127" s="61">
        <v>68.3</v>
      </c>
      <c r="G127" s="8"/>
      <c r="H127" s="53">
        <v>68.3</v>
      </c>
      <c r="I127" s="56">
        <f t="shared" si="1"/>
        <v>100</v>
      </c>
    </row>
    <row r="128" spans="2:9" ht="14.25" customHeight="1" x14ac:dyDescent="0.25">
      <c r="B128" s="169"/>
      <c r="C128" s="170"/>
      <c r="D128" s="171">
        <v>3211</v>
      </c>
      <c r="E128" s="171" t="s">
        <v>44</v>
      </c>
      <c r="F128" s="61">
        <v>68.3</v>
      </c>
      <c r="G128" s="8"/>
      <c r="H128" s="53">
        <v>68.3</v>
      </c>
      <c r="I128" s="56">
        <f t="shared" si="1"/>
        <v>100</v>
      </c>
    </row>
    <row r="129" spans="2:9" ht="14.25" customHeight="1" x14ac:dyDescent="0.25">
      <c r="B129" s="103"/>
      <c r="C129" s="104"/>
      <c r="D129" s="105"/>
      <c r="E129" s="108"/>
      <c r="F129" s="61"/>
      <c r="G129" s="8"/>
      <c r="H129" s="53"/>
      <c r="I129" s="56">
        <v>0</v>
      </c>
    </row>
    <row r="130" spans="2:9" ht="14.25" customHeight="1" x14ac:dyDescent="0.25">
      <c r="B130" s="235" t="s">
        <v>280</v>
      </c>
      <c r="C130" s="236"/>
      <c r="D130" s="237"/>
      <c r="E130" s="84" t="s">
        <v>279</v>
      </c>
      <c r="F130" s="72">
        <v>4768.78</v>
      </c>
      <c r="G130" s="8"/>
      <c r="H130" s="56">
        <v>5614.95</v>
      </c>
      <c r="I130" s="56">
        <f t="shared" si="1"/>
        <v>117.74395128313742</v>
      </c>
    </row>
    <row r="131" spans="2:9" ht="14.25" customHeight="1" x14ac:dyDescent="0.25">
      <c r="B131" s="238" t="s">
        <v>178</v>
      </c>
      <c r="C131" s="239"/>
      <c r="D131" s="240"/>
      <c r="E131" s="52" t="s">
        <v>179</v>
      </c>
      <c r="F131" s="61">
        <v>510.89</v>
      </c>
      <c r="G131" s="8"/>
      <c r="H131" s="53">
        <v>601.54999999999995</v>
      </c>
      <c r="I131" s="56">
        <f t="shared" si="1"/>
        <v>117.7455029458396</v>
      </c>
    </row>
    <row r="132" spans="2:9" ht="14.25" customHeight="1" x14ac:dyDescent="0.25">
      <c r="B132" s="181"/>
      <c r="C132" s="182"/>
      <c r="D132" s="183">
        <v>3</v>
      </c>
      <c r="E132" s="52" t="s">
        <v>4</v>
      </c>
      <c r="F132" s="61">
        <v>510.89</v>
      </c>
      <c r="G132" s="8"/>
      <c r="H132" s="53">
        <v>601.54999999999995</v>
      </c>
      <c r="I132" s="56">
        <f t="shared" si="1"/>
        <v>117.7455029458396</v>
      </c>
    </row>
    <row r="133" spans="2:9" ht="14.25" customHeight="1" x14ac:dyDescent="0.25">
      <c r="B133" s="181"/>
      <c r="C133" s="182"/>
      <c r="D133" s="183">
        <v>31</v>
      </c>
      <c r="E133" s="183" t="s">
        <v>5</v>
      </c>
      <c r="F133" s="61">
        <v>476.07</v>
      </c>
      <c r="G133" s="8"/>
      <c r="H133" s="53">
        <v>577.88</v>
      </c>
      <c r="I133" s="56">
        <f t="shared" si="1"/>
        <v>121.38551053416515</v>
      </c>
    </row>
    <row r="134" spans="2:9" ht="14.25" customHeight="1" x14ac:dyDescent="0.25">
      <c r="B134" s="181"/>
      <c r="C134" s="182">
        <v>3111</v>
      </c>
      <c r="D134" s="183"/>
      <c r="E134" s="183" t="s">
        <v>42</v>
      </c>
      <c r="F134" s="61"/>
      <c r="G134" s="8"/>
      <c r="H134" s="53">
        <v>385.69</v>
      </c>
      <c r="I134" s="56">
        <v>0</v>
      </c>
    </row>
    <row r="135" spans="2:9" ht="14.25" customHeight="1" x14ac:dyDescent="0.25">
      <c r="B135" s="181"/>
      <c r="C135" s="182">
        <v>3121</v>
      </c>
      <c r="D135" s="183"/>
      <c r="E135" s="183" t="s">
        <v>85</v>
      </c>
      <c r="F135" s="61"/>
      <c r="G135" s="8"/>
      <c r="H135" s="53">
        <v>128.56</v>
      </c>
      <c r="I135" s="56">
        <v>0</v>
      </c>
    </row>
    <row r="136" spans="2:9" ht="14.25" customHeight="1" x14ac:dyDescent="0.25">
      <c r="B136" s="181"/>
      <c r="C136" s="182">
        <v>3132</v>
      </c>
      <c r="D136" s="183"/>
      <c r="E136" s="183" t="s">
        <v>86</v>
      </c>
      <c r="F136" s="61"/>
      <c r="G136" s="8"/>
      <c r="H136" s="53">
        <v>63.63</v>
      </c>
      <c r="I136" s="56">
        <v>0</v>
      </c>
    </row>
    <row r="137" spans="2:9" ht="14.25" customHeight="1" x14ac:dyDescent="0.25">
      <c r="B137" s="181"/>
      <c r="C137" s="182"/>
      <c r="D137" s="183">
        <v>32</v>
      </c>
      <c r="E137" s="183" t="s">
        <v>14</v>
      </c>
      <c r="F137" s="61">
        <v>34.82</v>
      </c>
      <c r="G137" s="8"/>
      <c r="H137" s="53">
        <v>23.67</v>
      </c>
      <c r="I137" s="56">
        <f t="shared" si="1"/>
        <v>67.978173463526716</v>
      </c>
    </row>
    <row r="138" spans="2:9" ht="14.25" customHeight="1" x14ac:dyDescent="0.25">
      <c r="B138" s="181"/>
      <c r="C138" s="182"/>
      <c r="D138" s="183">
        <v>3211</v>
      </c>
      <c r="E138" s="183" t="s">
        <v>44</v>
      </c>
      <c r="F138" s="61"/>
      <c r="G138" s="8"/>
      <c r="H138" s="53"/>
      <c r="I138" s="56">
        <v>0</v>
      </c>
    </row>
    <row r="139" spans="2:9" ht="14.25" customHeight="1" x14ac:dyDescent="0.25">
      <c r="B139" s="178">
        <v>3212</v>
      </c>
      <c r="C139" s="182"/>
      <c r="D139" s="183"/>
      <c r="E139" s="183" t="s">
        <v>234</v>
      </c>
      <c r="F139" s="61"/>
      <c r="G139" s="8"/>
      <c r="H139" s="53">
        <v>23.67</v>
      </c>
      <c r="I139" s="56">
        <v>0</v>
      </c>
    </row>
    <row r="140" spans="2:9" ht="14.25" customHeight="1" x14ac:dyDescent="0.25">
      <c r="B140" s="238" t="s">
        <v>275</v>
      </c>
      <c r="C140" s="239"/>
      <c r="D140" s="240"/>
      <c r="E140" s="52" t="s">
        <v>276</v>
      </c>
      <c r="F140" s="61">
        <v>638.69000000000005</v>
      </c>
      <c r="G140" s="8"/>
      <c r="H140" s="53">
        <v>752.01</v>
      </c>
      <c r="I140" s="56">
        <f t="shared" ref="I140:I206" si="2">H140/F140*100</f>
        <v>117.74256681645241</v>
      </c>
    </row>
    <row r="141" spans="2:9" ht="14.25" customHeight="1" x14ac:dyDescent="0.25">
      <c r="B141" s="181"/>
      <c r="C141" s="182"/>
      <c r="D141" s="183">
        <v>3</v>
      </c>
      <c r="E141" s="52" t="s">
        <v>4</v>
      </c>
      <c r="F141" s="61">
        <v>638.69000000000005</v>
      </c>
      <c r="G141" s="8"/>
      <c r="H141" s="53">
        <v>752.01</v>
      </c>
      <c r="I141" s="56">
        <f t="shared" si="2"/>
        <v>117.74256681645241</v>
      </c>
    </row>
    <row r="142" spans="2:9" ht="14.25" customHeight="1" x14ac:dyDescent="0.25">
      <c r="B142" s="181"/>
      <c r="C142" s="182"/>
      <c r="D142" s="183">
        <v>31</v>
      </c>
      <c r="E142" s="183" t="s">
        <v>5</v>
      </c>
      <c r="F142" s="61">
        <v>574.82000000000005</v>
      </c>
      <c r="G142" s="8"/>
      <c r="H142" s="53">
        <v>722.43</v>
      </c>
      <c r="I142" s="56">
        <f t="shared" si="2"/>
        <v>125.67934309870914</v>
      </c>
    </row>
    <row r="143" spans="2:9" ht="14.25" customHeight="1" x14ac:dyDescent="0.25">
      <c r="B143" s="181"/>
      <c r="C143" s="182">
        <v>3111</v>
      </c>
      <c r="D143" s="183"/>
      <c r="E143" s="183" t="s">
        <v>42</v>
      </c>
      <c r="F143" s="61"/>
      <c r="G143" s="8"/>
      <c r="H143" s="53">
        <v>482.15</v>
      </c>
      <c r="I143" s="56">
        <v>0</v>
      </c>
    </row>
    <row r="144" spans="2:9" ht="14.25" customHeight="1" x14ac:dyDescent="0.25">
      <c r="B144" s="181"/>
      <c r="C144" s="182">
        <v>3121</v>
      </c>
      <c r="D144" s="183"/>
      <c r="E144" s="183" t="s">
        <v>85</v>
      </c>
      <c r="F144" s="61"/>
      <c r="G144" s="8"/>
      <c r="H144" s="53">
        <v>160.72</v>
      </c>
      <c r="I144" s="56">
        <v>0</v>
      </c>
    </row>
    <row r="145" spans="2:9" ht="14.25" customHeight="1" x14ac:dyDescent="0.25">
      <c r="B145" s="181"/>
      <c r="C145" s="182">
        <v>3132</v>
      </c>
      <c r="D145" s="183"/>
      <c r="E145" s="183" t="s">
        <v>86</v>
      </c>
      <c r="F145" s="61"/>
      <c r="G145" s="8"/>
      <c r="H145" s="53">
        <v>79.56</v>
      </c>
      <c r="I145" s="56">
        <v>0</v>
      </c>
    </row>
    <row r="146" spans="2:9" ht="14.25" customHeight="1" x14ac:dyDescent="0.25">
      <c r="B146" s="181"/>
      <c r="C146" s="182"/>
      <c r="D146" s="183">
        <v>32</v>
      </c>
      <c r="E146" s="183" t="s">
        <v>14</v>
      </c>
      <c r="F146" s="61">
        <v>63.87</v>
      </c>
      <c r="G146" s="8"/>
      <c r="H146" s="53">
        <v>29.58</v>
      </c>
      <c r="I146" s="56">
        <f t="shared" si="2"/>
        <v>46.312822921559416</v>
      </c>
    </row>
    <row r="147" spans="2:9" ht="14.25" customHeight="1" x14ac:dyDescent="0.25">
      <c r="B147" s="181"/>
      <c r="C147" s="182"/>
      <c r="D147" s="183">
        <v>3211</v>
      </c>
      <c r="E147" s="183" t="s">
        <v>44</v>
      </c>
      <c r="F147" s="61"/>
      <c r="G147" s="8"/>
      <c r="H147" s="53"/>
      <c r="I147" s="56">
        <v>0</v>
      </c>
    </row>
    <row r="148" spans="2:9" ht="14.25" customHeight="1" x14ac:dyDescent="0.25">
      <c r="B148" s="178">
        <v>3212</v>
      </c>
      <c r="C148" s="182"/>
      <c r="D148" s="183"/>
      <c r="E148" s="183" t="s">
        <v>234</v>
      </c>
      <c r="F148" s="61"/>
      <c r="G148" s="8"/>
      <c r="H148" s="53">
        <v>29.58</v>
      </c>
      <c r="I148" s="56">
        <v>0</v>
      </c>
    </row>
    <row r="149" spans="2:9" ht="14.25" customHeight="1" x14ac:dyDescent="0.25">
      <c r="B149" s="238" t="s">
        <v>277</v>
      </c>
      <c r="C149" s="239"/>
      <c r="D149" s="240"/>
      <c r="E149" s="52" t="s">
        <v>278</v>
      </c>
      <c r="F149" s="61">
        <v>3619.2</v>
      </c>
      <c r="G149" s="8"/>
      <c r="H149" s="53">
        <v>4261.3900000000003</v>
      </c>
      <c r="I149" s="56">
        <f t="shared" si="2"/>
        <v>117.74397656940762</v>
      </c>
    </row>
    <row r="150" spans="2:9" ht="14.25" customHeight="1" x14ac:dyDescent="0.25">
      <c r="B150" s="181"/>
      <c r="C150" s="182"/>
      <c r="D150" s="183">
        <v>3</v>
      </c>
      <c r="E150" s="52" t="s">
        <v>4</v>
      </c>
      <c r="F150" s="61">
        <v>3619.2</v>
      </c>
      <c r="G150" s="8"/>
      <c r="H150" s="53">
        <v>4261.3900000000003</v>
      </c>
      <c r="I150" s="56">
        <f t="shared" si="2"/>
        <v>117.74397656940762</v>
      </c>
    </row>
    <row r="151" spans="2:9" ht="14.25" customHeight="1" x14ac:dyDescent="0.25">
      <c r="B151" s="181"/>
      <c r="C151" s="182"/>
      <c r="D151" s="183">
        <v>31</v>
      </c>
      <c r="E151" s="183" t="s">
        <v>5</v>
      </c>
      <c r="F151" s="61">
        <v>3425.2</v>
      </c>
      <c r="G151" s="8"/>
      <c r="H151" s="53">
        <v>4093.69</v>
      </c>
      <c r="I151" s="56">
        <f t="shared" si="2"/>
        <v>119.51681653626068</v>
      </c>
    </row>
    <row r="152" spans="2:9" ht="14.25" customHeight="1" x14ac:dyDescent="0.25">
      <c r="B152" s="181"/>
      <c r="C152" s="182">
        <v>3111</v>
      </c>
      <c r="D152" s="183"/>
      <c r="E152" s="183" t="s">
        <v>42</v>
      </c>
      <c r="F152" s="61"/>
      <c r="G152" s="8"/>
      <c r="H152" s="53">
        <v>2732.16</v>
      </c>
      <c r="I152" s="56">
        <v>0</v>
      </c>
    </row>
    <row r="153" spans="2:9" ht="14.25" customHeight="1" x14ac:dyDescent="0.25">
      <c r="B153" s="181"/>
      <c r="C153" s="182">
        <v>3121</v>
      </c>
      <c r="D153" s="183"/>
      <c r="E153" s="183" t="s">
        <v>85</v>
      </c>
      <c r="F153" s="61"/>
      <c r="G153" s="8"/>
      <c r="H153" s="53">
        <v>910.72</v>
      </c>
      <c r="I153" s="56">
        <v>0</v>
      </c>
    </row>
    <row r="154" spans="2:9" ht="14.25" customHeight="1" x14ac:dyDescent="0.25">
      <c r="B154" s="181"/>
      <c r="C154" s="182">
        <v>3132</v>
      </c>
      <c r="D154" s="183"/>
      <c r="E154" s="183" t="s">
        <v>86</v>
      </c>
      <c r="F154" s="61"/>
      <c r="G154" s="8"/>
      <c r="H154" s="53">
        <v>450.81</v>
      </c>
      <c r="I154" s="56">
        <v>0</v>
      </c>
    </row>
    <row r="155" spans="2:9" ht="14.25" customHeight="1" x14ac:dyDescent="0.25">
      <c r="B155" s="181"/>
      <c r="C155" s="182"/>
      <c r="D155" s="183">
        <v>32</v>
      </c>
      <c r="E155" s="183" t="s">
        <v>14</v>
      </c>
      <c r="F155" s="61">
        <v>194</v>
      </c>
      <c r="G155" s="8"/>
      <c r="H155" s="53">
        <v>167.7</v>
      </c>
      <c r="I155" s="56">
        <f t="shared" si="2"/>
        <v>86.44329896907216</v>
      </c>
    </row>
    <row r="156" spans="2:9" ht="14.25" customHeight="1" x14ac:dyDescent="0.25">
      <c r="B156" s="181"/>
      <c r="C156" s="182"/>
      <c r="D156" s="183">
        <v>3211</v>
      </c>
      <c r="E156" s="183" t="s">
        <v>44</v>
      </c>
      <c r="F156" s="61"/>
      <c r="G156" s="8"/>
      <c r="H156" s="53"/>
      <c r="I156" s="56">
        <v>0</v>
      </c>
    </row>
    <row r="157" spans="2:9" ht="14.25" customHeight="1" x14ac:dyDescent="0.25">
      <c r="B157" s="178">
        <v>3212</v>
      </c>
      <c r="C157" s="182"/>
      <c r="D157" s="183"/>
      <c r="E157" s="183" t="s">
        <v>234</v>
      </c>
      <c r="F157" s="61"/>
      <c r="G157" s="8"/>
      <c r="H157" s="53">
        <v>167.7</v>
      </c>
      <c r="I157" s="56">
        <v>0</v>
      </c>
    </row>
    <row r="158" spans="2:9" ht="14.25" customHeight="1" x14ac:dyDescent="0.25">
      <c r="B158" s="179"/>
      <c r="C158" s="180"/>
      <c r="D158" s="184"/>
      <c r="E158" s="183"/>
      <c r="F158" s="56"/>
      <c r="G158" s="73"/>
      <c r="H158" s="56"/>
      <c r="I158" s="56">
        <v>0</v>
      </c>
    </row>
    <row r="159" spans="2:9" ht="14.25" customHeight="1" x14ac:dyDescent="0.25">
      <c r="B159" s="86"/>
      <c r="C159" s="87" t="s">
        <v>281</v>
      </c>
      <c r="D159" s="88"/>
      <c r="E159" s="94" t="s">
        <v>273</v>
      </c>
      <c r="F159" s="56">
        <v>1369.4</v>
      </c>
      <c r="G159" s="73"/>
      <c r="H159" s="56">
        <v>1369.4</v>
      </c>
      <c r="I159" s="56">
        <f t="shared" si="2"/>
        <v>100</v>
      </c>
    </row>
    <row r="160" spans="2:9" ht="14.25" customHeight="1" x14ac:dyDescent="0.25">
      <c r="B160" s="238" t="s">
        <v>277</v>
      </c>
      <c r="C160" s="239"/>
      <c r="D160" s="240"/>
      <c r="E160" s="52" t="s">
        <v>278</v>
      </c>
      <c r="F160" s="56">
        <v>1369.4</v>
      </c>
      <c r="G160" s="8"/>
      <c r="H160" s="53">
        <v>1369.4</v>
      </c>
      <c r="I160" s="56">
        <f t="shared" si="2"/>
        <v>100</v>
      </c>
    </row>
    <row r="161" spans="2:9" ht="14.25" customHeight="1" x14ac:dyDescent="0.25">
      <c r="B161" s="86"/>
      <c r="C161" s="87"/>
      <c r="D161" s="90">
        <v>3</v>
      </c>
      <c r="E161" s="69" t="s">
        <v>4</v>
      </c>
      <c r="F161" s="56">
        <v>1369.4</v>
      </c>
      <c r="G161" s="8"/>
      <c r="H161" s="53">
        <v>1369.4</v>
      </c>
      <c r="I161" s="56">
        <f t="shared" si="2"/>
        <v>100</v>
      </c>
    </row>
    <row r="162" spans="2:9" ht="14.25" customHeight="1" x14ac:dyDescent="0.25">
      <c r="B162" s="86"/>
      <c r="C162" s="87"/>
      <c r="D162" s="90">
        <v>32</v>
      </c>
      <c r="E162" s="69" t="s">
        <v>188</v>
      </c>
      <c r="F162" s="61">
        <v>1369.4</v>
      </c>
      <c r="G162" s="8"/>
      <c r="H162" s="53">
        <v>1369.4</v>
      </c>
      <c r="I162" s="56">
        <f t="shared" si="2"/>
        <v>100</v>
      </c>
    </row>
    <row r="163" spans="2:9" ht="14.25" customHeight="1" x14ac:dyDescent="0.25">
      <c r="B163" s="103"/>
      <c r="C163" s="104"/>
      <c r="D163" s="105">
        <v>3222</v>
      </c>
      <c r="E163" s="108" t="s">
        <v>93</v>
      </c>
      <c r="F163" s="61"/>
      <c r="G163" s="8"/>
      <c r="H163" s="53"/>
      <c r="I163" s="56">
        <v>0</v>
      </c>
    </row>
    <row r="164" spans="2:9" ht="14.25" customHeight="1" x14ac:dyDescent="0.25">
      <c r="B164" s="166"/>
      <c r="C164" s="167"/>
      <c r="D164" s="174"/>
      <c r="E164" s="171"/>
      <c r="F164" s="61"/>
      <c r="G164" s="8"/>
      <c r="H164" s="53"/>
      <c r="I164" s="56">
        <v>0</v>
      </c>
    </row>
    <row r="165" spans="2:9" ht="14.25" customHeight="1" x14ac:dyDescent="0.25">
      <c r="B165" s="166"/>
      <c r="C165" s="167" t="s">
        <v>282</v>
      </c>
      <c r="D165" s="168"/>
      <c r="E165" s="173" t="s">
        <v>272</v>
      </c>
      <c r="F165" s="72">
        <v>1223.5999999999999</v>
      </c>
      <c r="G165" s="73"/>
      <c r="H165" s="56">
        <v>356.68</v>
      </c>
      <c r="I165" s="56">
        <f t="shared" si="2"/>
        <v>29.150049035632563</v>
      </c>
    </row>
    <row r="166" spans="2:9" ht="14.25" customHeight="1" x14ac:dyDescent="0.25">
      <c r="B166" s="238" t="s">
        <v>277</v>
      </c>
      <c r="C166" s="239"/>
      <c r="D166" s="240"/>
      <c r="E166" s="52" t="s">
        <v>278</v>
      </c>
      <c r="F166" s="61">
        <v>1223.5999999999999</v>
      </c>
      <c r="G166" s="8"/>
      <c r="H166" s="53">
        <v>356.68</v>
      </c>
      <c r="I166" s="56">
        <f t="shared" si="2"/>
        <v>29.150049035632563</v>
      </c>
    </row>
    <row r="167" spans="2:9" ht="14.25" customHeight="1" x14ac:dyDescent="0.25">
      <c r="B167" s="166"/>
      <c r="C167" s="167"/>
      <c r="D167" s="174">
        <v>3</v>
      </c>
      <c r="E167" s="171" t="s">
        <v>4</v>
      </c>
      <c r="F167" s="61">
        <v>1223.5999999999999</v>
      </c>
      <c r="G167" s="8"/>
      <c r="H167" s="53">
        <v>356.68</v>
      </c>
      <c r="I167" s="56">
        <f t="shared" si="2"/>
        <v>29.150049035632563</v>
      </c>
    </row>
    <row r="168" spans="2:9" ht="14.25" customHeight="1" x14ac:dyDescent="0.25">
      <c r="B168" s="166"/>
      <c r="C168" s="167"/>
      <c r="D168" s="174">
        <v>32</v>
      </c>
      <c r="E168" s="171" t="s">
        <v>188</v>
      </c>
      <c r="F168" s="61">
        <v>1223.5999999999999</v>
      </c>
      <c r="G168" s="8"/>
      <c r="H168" s="53">
        <v>356.68</v>
      </c>
      <c r="I168" s="56">
        <f t="shared" si="2"/>
        <v>29.150049035632563</v>
      </c>
    </row>
    <row r="169" spans="2:9" ht="14.25" customHeight="1" x14ac:dyDescent="0.25">
      <c r="B169" s="166"/>
      <c r="C169" s="167"/>
      <c r="D169" s="174">
        <v>3222</v>
      </c>
      <c r="E169" s="171" t="s">
        <v>93</v>
      </c>
      <c r="F169" s="72"/>
      <c r="G169" s="73"/>
      <c r="H169" s="56"/>
      <c r="I169" s="56">
        <v>0</v>
      </c>
    </row>
    <row r="170" spans="2:9" ht="14.25" customHeight="1" x14ac:dyDescent="0.25">
      <c r="B170" s="244" t="s">
        <v>189</v>
      </c>
      <c r="C170" s="245"/>
      <c r="D170" s="94"/>
      <c r="E170" s="94"/>
      <c r="F170" s="72">
        <v>1181724.3799999999</v>
      </c>
      <c r="G170" s="73"/>
      <c r="H170" s="56">
        <v>1150854.67</v>
      </c>
      <c r="I170" s="56">
        <f t="shared" si="2"/>
        <v>97.387740278321075</v>
      </c>
    </row>
    <row r="171" spans="2:9" ht="14.25" customHeight="1" x14ac:dyDescent="0.25">
      <c r="B171" s="232" t="s">
        <v>190</v>
      </c>
      <c r="C171" s="233"/>
      <c r="D171" s="234"/>
      <c r="E171" s="123" t="s">
        <v>191</v>
      </c>
      <c r="F171" s="72">
        <v>5375.8</v>
      </c>
      <c r="G171" s="73"/>
      <c r="H171" s="56">
        <v>5375.8</v>
      </c>
      <c r="I171" s="56">
        <f t="shared" si="2"/>
        <v>100</v>
      </c>
    </row>
    <row r="172" spans="2:9" ht="14.25" customHeight="1" x14ac:dyDescent="0.25">
      <c r="B172" s="91">
        <v>3</v>
      </c>
      <c r="C172" s="92"/>
      <c r="D172" s="93"/>
      <c r="E172" s="93" t="s">
        <v>4</v>
      </c>
      <c r="F172" s="61">
        <v>1493</v>
      </c>
      <c r="G172" s="8"/>
      <c r="H172" s="53">
        <v>1493</v>
      </c>
      <c r="I172" s="56">
        <f t="shared" si="2"/>
        <v>100</v>
      </c>
    </row>
    <row r="173" spans="2:9" ht="14.25" customHeight="1" x14ac:dyDescent="0.25">
      <c r="B173" s="91">
        <v>32</v>
      </c>
      <c r="C173" s="92"/>
      <c r="D173" s="93"/>
      <c r="E173" s="93" t="s">
        <v>14</v>
      </c>
      <c r="F173" s="61">
        <v>1493</v>
      </c>
      <c r="G173" s="8"/>
      <c r="H173" s="53">
        <v>1493</v>
      </c>
      <c r="I173" s="56">
        <f t="shared" si="2"/>
        <v>100</v>
      </c>
    </row>
    <row r="174" spans="2:9" ht="14.25" customHeight="1" x14ac:dyDescent="0.25">
      <c r="B174" s="115">
        <v>3211</v>
      </c>
      <c r="C174" s="116"/>
      <c r="D174" s="117"/>
      <c r="E174" s="117" t="s">
        <v>212</v>
      </c>
      <c r="F174" s="61"/>
      <c r="G174" s="8"/>
      <c r="H174" s="53">
        <v>360</v>
      </c>
      <c r="I174" s="56">
        <v>0</v>
      </c>
    </row>
    <row r="175" spans="2:9" ht="14.25" customHeight="1" x14ac:dyDescent="0.25">
      <c r="B175" s="115">
        <v>3221</v>
      </c>
      <c r="C175" s="116"/>
      <c r="D175" s="117"/>
      <c r="E175" s="117" t="s">
        <v>211</v>
      </c>
      <c r="F175" s="61"/>
      <c r="G175" s="8"/>
      <c r="H175" s="53">
        <v>417.61</v>
      </c>
      <c r="I175" s="56">
        <v>0</v>
      </c>
    </row>
    <row r="176" spans="2:9" ht="14.25" customHeight="1" x14ac:dyDescent="0.25">
      <c r="B176" s="161">
        <v>3222</v>
      </c>
      <c r="C176" s="159"/>
      <c r="D176" s="160"/>
      <c r="E176" s="160" t="s">
        <v>93</v>
      </c>
      <c r="F176" s="61"/>
      <c r="G176" s="8"/>
      <c r="H176" s="53">
        <v>35.799999999999997</v>
      </c>
      <c r="I176" s="56">
        <v>0</v>
      </c>
    </row>
    <row r="177" spans="2:9" ht="14.25" customHeight="1" x14ac:dyDescent="0.25">
      <c r="B177" s="115">
        <v>3225</v>
      </c>
      <c r="C177" s="116"/>
      <c r="D177" s="117"/>
      <c r="E177" s="117" t="s">
        <v>229</v>
      </c>
      <c r="F177" s="61"/>
      <c r="G177" s="8"/>
      <c r="H177" s="53">
        <v>679.59</v>
      </c>
      <c r="I177" s="56">
        <v>0</v>
      </c>
    </row>
    <row r="178" spans="2:9" ht="14.25" customHeight="1" x14ac:dyDescent="0.25">
      <c r="B178" s="91">
        <v>4</v>
      </c>
      <c r="C178" s="92"/>
      <c r="D178" s="93"/>
      <c r="E178" s="93" t="s">
        <v>192</v>
      </c>
      <c r="F178" s="61">
        <v>1241</v>
      </c>
      <c r="G178" s="8"/>
      <c r="H178" s="53">
        <v>1241</v>
      </c>
      <c r="I178" s="56">
        <f t="shared" si="2"/>
        <v>100</v>
      </c>
    </row>
    <row r="179" spans="2:9" ht="14.25" customHeight="1" x14ac:dyDescent="0.25">
      <c r="B179" s="91">
        <v>42</v>
      </c>
      <c r="C179" s="92"/>
      <c r="D179" s="93"/>
      <c r="E179" s="93" t="s">
        <v>193</v>
      </c>
      <c r="F179" s="61">
        <v>1241</v>
      </c>
      <c r="G179" s="8"/>
      <c r="H179" s="53">
        <v>1241</v>
      </c>
      <c r="I179" s="56">
        <f t="shared" si="2"/>
        <v>100</v>
      </c>
    </row>
    <row r="180" spans="2:9" ht="14.25" customHeight="1" x14ac:dyDescent="0.25">
      <c r="B180" s="115">
        <v>4227</v>
      </c>
      <c r="C180" s="116"/>
      <c r="D180" s="117"/>
      <c r="E180" s="117" t="s">
        <v>126</v>
      </c>
      <c r="F180" s="61"/>
      <c r="G180" s="8"/>
      <c r="H180" s="53">
        <v>0</v>
      </c>
      <c r="I180" s="56">
        <v>0</v>
      </c>
    </row>
    <row r="181" spans="2:9" ht="14.25" customHeight="1" x14ac:dyDescent="0.25">
      <c r="B181" s="161">
        <v>4241</v>
      </c>
      <c r="C181" s="159"/>
      <c r="D181" s="160"/>
      <c r="E181" s="160" t="s">
        <v>236</v>
      </c>
      <c r="F181" s="61"/>
      <c r="G181" s="8"/>
      <c r="H181" s="53">
        <v>1241</v>
      </c>
      <c r="I181" s="56">
        <v>0</v>
      </c>
    </row>
    <row r="182" spans="2:9" ht="14.25" customHeight="1" x14ac:dyDescent="0.25">
      <c r="B182" s="161">
        <v>92</v>
      </c>
      <c r="C182" s="159"/>
      <c r="D182" s="160" t="s">
        <v>240</v>
      </c>
      <c r="E182" s="160" t="s">
        <v>259</v>
      </c>
      <c r="F182" s="61">
        <v>2641.8</v>
      </c>
      <c r="G182" s="8"/>
      <c r="H182" s="53">
        <v>2641.8</v>
      </c>
      <c r="I182" s="56">
        <f t="shared" si="2"/>
        <v>100</v>
      </c>
    </row>
    <row r="183" spans="2:9" ht="14.25" customHeight="1" x14ac:dyDescent="0.25">
      <c r="B183" s="161">
        <v>32</v>
      </c>
      <c r="C183" s="159"/>
      <c r="D183" s="160"/>
      <c r="E183" s="160" t="s">
        <v>14</v>
      </c>
      <c r="F183" s="61">
        <v>606.70000000000005</v>
      </c>
      <c r="G183" s="8"/>
      <c r="H183" s="53">
        <v>606.70000000000005</v>
      </c>
      <c r="I183" s="56">
        <f t="shared" si="2"/>
        <v>100</v>
      </c>
    </row>
    <row r="184" spans="2:9" ht="14.25" customHeight="1" x14ac:dyDescent="0.25">
      <c r="B184" s="161">
        <v>3221</v>
      </c>
      <c r="C184" s="159"/>
      <c r="D184" s="160"/>
      <c r="E184" s="160" t="s">
        <v>211</v>
      </c>
      <c r="F184" s="61"/>
      <c r="G184" s="8"/>
      <c r="H184" s="53">
        <v>606.70000000000005</v>
      </c>
      <c r="I184" s="56">
        <v>0</v>
      </c>
    </row>
    <row r="185" spans="2:9" ht="14.25" customHeight="1" x14ac:dyDescent="0.25">
      <c r="B185" s="188">
        <v>45</v>
      </c>
      <c r="C185" s="186"/>
      <c r="D185" s="187"/>
      <c r="E185" s="187" t="s">
        <v>184</v>
      </c>
      <c r="F185" s="61">
        <v>2035.1</v>
      </c>
      <c r="G185" s="8"/>
      <c r="H185" s="53">
        <v>2035.1</v>
      </c>
      <c r="I185" s="56">
        <f t="shared" si="2"/>
        <v>100</v>
      </c>
    </row>
    <row r="186" spans="2:9" ht="14.25" customHeight="1" x14ac:dyDescent="0.25">
      <c r="B186" s="188">
        <v>4511</v>
      </c>
      <c r="C186" s="186"/>
      <c r="D186" s="187"/>
      <c r="E186" s="187" t="s">
        <v>131</v>
      </c>
      <c r="F186" s="61"/>
      <c r="G186" s="8"/>
      <c r="H186" s="53">
        <v>2035.1</v>
      </c>
      <c r="I186" s="56">
        <v>0</v>
      </c>
    </row>
    <row r="187" spans="2:9" ht="14.25" customHeight="1" x14ac:dyDescent="0.25">
      <c r="B187" s="232" t="s">
        <v>194</v>
      </c>
      <c r="C187" s="233"/>
      <c r="D187" s="234"/>
      <c r="E187" s="123" t="s">
        <v>195</v>
      </c>
      <c r="F187" s="72">
        <v>6759.99</v>
      </c>
      <c r="G187" s="73"/>
      <c r="H187" s="56">
        <v>3988.33</v>
      </c>
      <c r="I187" s="56">
        <f t="shared" si="2"/>
        <v>58.999051773745222</v>
      </c>
    </row>
    <row r="188" spans="2:9" ht="14.25" customHeight="1" x14ac:dyDescent="0.25">
      <c r="B188" s="91">
        <v>3</v>
      </c>
      <c r="C188" s="92"/>
      <c r="D188" s="93"/>
      <c r="E188" s="93" t="s">
        <v>4</v>
      </c>
      <c r="F188" s="61">
        <v>2490</v>
      </c>
      <c r="G188" s="8"/>
      <c r="H188" s="53">
        <v>3138.58</v>
      </c>
      <c r="I188" s="56">
        <f t="shared" si="2"/>
        <v>126.04738955823294</v>
      </c>
    </row>
    <row r="189" spans="2:9" ht="14.25" customHeight="1" x14ac:dyDescent="0.25">
      <c r="B189" s="89">
        <v>32</v>
      </c>
      <c r="C189" s="92"/>
      <c r="D189" s="93"/>
      <c r="E189" s="93" t="s">
        <v>14</v>
      </c>
      <c r="F189" s="61">
        <v>2490</v>
      </c>
      <c r="G189" s="8"/>
      <c r="H189" s="53">
        <v>3138.58</v>
      </c>
      <c r="I189" s="56">
        <f t="shared" si="2"/>
        <v>126.04738955823294</v>
      </c>
    </row>
    <row r="190" spans="2:9" ht="14.25" customHeight="1" x14ac:dyDescent="0.25">
      <c r="B190" s="119">
        <v>3221</v>
      </c>
      <c r="C190" s="116"/>
      <c r="D190" s="117"/>
      <c r="E190" s="117" t="s">
        <v>211</v>
      </c>
      <c r="F190" s="61"/>
      <c r="G190" s="8"/>
      <c r="H190" s="53">
        <v>911.29</v>
      </c>
      <c r="I190" s="56">
        <v>0</v>
      </c>
    </row>
    <row r="191" spans="2:9" ht="14.25" customHeight="1" x14ac:dyDescent="0.25">
      <c r="B191" s="119">
        <v>3224</v>
      </c>
      <c r="C191" s="116"/>
      <c r="D191" s="117"/>
      <c r="E191" s="117" t="s">
        <v>230</v>
      </c>
      <c r="F191" s="61"/>
      <c r="G191" s="8"/>
      <c r="H191" s="53">
        <v>1182.82</v>
      </c>
      <c r="I191" s="56">
        <v>0</v>
      </c>
    </row>
    <row r="192" spans="2:9" ht="14.25" customHeight="1" x14ac:dyDescent="0.25">
      <c r="B192" s="119">
        <v>3232</v>
      </c>
      <c r="C192" s="116"/>
      <c r="D192" s="117"/>
      <c r="E192" s="117" t="s">
        <v>231</v>
      </c>
      <c r="F192" s="61"/>
      <c r="G192" s="8"/>
      <c r="H192" s="53">
        <v>888.47</v>
      </c>
      <c r="I192" s="56">
        <v>0</v>
      </c>
    </row>
    <row r="193" spans="2:9" ht="14.25" customHeight="1" x14ac:dyDescent="0.25">
      <c r="B193" s="119">
        <v>3294</v>
      </c>
      <c r="C193" s="116"/>
      <c r="D193" s="117"/>
      <c r="E193" s="117" t="s">
        <v>232</v>
      </c>
      <c r="F193" s="61"/>
      <c r="G193" s="8"/>
      <c r="H193" s="53">
        <v>0</v>
      </c>
      <c r="I193" s="56">
        <v>0</v>
      </c>
    </row>
    <row r="194" spans="2:9" ht="14.25" customHeight="1" x14ac:dyDescent="0.25">
      <c r="B194" s="185">
        <v>3299</v>
      </c>
      <c r="C194" s="186"/>
      <c r="D194" s="187"/>
      <c r="E194" s="187" t="s">
        <v>215</v>
      </c>
      <c r="F194" s="61"/>
      <c r="G194" s="8"/>
      <c r="H194" s="53">
        <v>156</v>
      </c>
      <c r="I194" s="56">
        <v>0</v>
      </c>
    </row>
    <row r="195" spans="2:9" ht="14.25" customHeight="1" x14ac:dyDescent="0.25">
      <c r="B195" s="91">
        <v>4</v>
      </c>
      <c r="C195" s="92"/>
      <c r="D195" s="93"/>
      <c r="E195" s="93" t="s">
        <v>192</v>
      </c>
      <c r="F195" s="61">
        <v>0</v>
      </c>
      <c r="G195" s="8"/>
      <c r="H195" s="53">
        <v>0</v>
      </c>
      <c r="I195" s="56">
        <v>0</v>
      </c>
    </row>
    <row r="196" spans="2:9" ht="14.25" customHeight="1" x14ac:dyDescent="0.25">
      <c r="B196" s="89">
        <v>42</v>
      </c>
      <c r="C196" s="92"/>
      <c r="D196" s="93"/>
      <c r="E196" s="93" t="s">
        <v>196</v>
      </c>
      <c r="F196" s="61">
        <v>0</v>
      </c>
      <c r="G196" s="8"/>
      <c r="H196" s="53">
        <v>0</v>
      </c>
      <c r="I196" s="56">
        <v>0</v>
      </c>
    </row>
    <row r="197" spans="2:9" ht="14.25" customHeight="1" x14ac:dyDescent="0.25">
      <c r="B197" s="150">
        <v>4227</v>
      </c>
      <c r="C197" s="151"/>
      <c r="D197" s="152"/>
      <c r="E197" s="152" t="s">
        <v>126</v>
      </c>
      <c r="F197" s="61"/>
      <c r="G197" s="8"/>
      <c r="H197" s="53">
        <v>0</v>
      </c>
      <c r="I197" s="56">
        <v>0</v>
      </c>
    </row>
    <row r="198" spans="2:9" ht="14.25" customHeight="1" x14ac:dyDescent="0.25">
      <c r="B198" s="192">
        <v>92</v>
      </c>
      <c r="C198" s="193"/>
      <c r="D198" s="194" t="s">
        <v>240</v>
      </c>
      <c r="E198" s="194" t="s">
        <v>259</v>
      </c>
      <c r="F198" s="61">
        <v>4269.99</v>
      </c>
      <c r="G198" s="73"/>
      <c r="H198" s="53">
        <v>849.75</v>
      </c>
      <c r="I198" s="56">
        <v>0</v>
      </c>
    </row>
    <row r="199" spans="2:9" ht="14.25" customHeight="1" x14ac:dyDescent="0.25">
      <c r="B199" s="192">
        <v>32</v>
      </c>
      <c r="C199" s="193"/>
      <c r="D199" s="194"/>
      <c r="E199" s="194" t="s">
        <v>14</v>
      </c>
      <c r="F199" s="61">
        <v>2469.9899999999998</v>
      </c>
      <c r="G199" s="73"/>
      <c r="H199" s="53">
        <v>849.75</v>
      </c>
      <c r="I199" s="56">
        <f t="shared" si="2"/>
        <v>34.402973291389848</v>
      </c>
    </row>
    <row r="200" spans="2:9" ht="14.25" customHeight="1" x14ac:dyDescent="0.25">
      <c r="B200" s="192">
        <v>3221</v>
      </c>
      <c r="C200" s="193"/>
      <c r="D200" s="194"/>
      <c r="E200" s="194" t="s">
        <v>211</v>
      </c>
      <c r="F200" s="72"/>
      <c r="G200" s="73"/>
      <c r="H200" s="53">
        <v>806.73</v>
      </c>
      <c r="I200" s="56">
        <v>0</v>
      </c>
    </row>
    <row r="201" spans="2:9" ht="14.25" customHeight="1" x14ac:dyDescent="0.25">
      <c r="B201" s="192">
        <v>3224</v>
      </c>
      <c r="C201" s="193"/>
      <c r="D201" s="194"/>
      <c r="E201" s="194" t="s">
        <v>230</v>
      </c>
      <c r="F201" s="72"/>
      <c r="G201" s="73"/>
      <c r="H201" s="53">
        <v>43.02</v>
      </c>
      <c r="I201" s="56">
        <v>0</v>
      </c>
    </row>
    <row r="202" spans="2:9" ht="14.25" customHeight="1" x14ac:dyDescent="0.25">
      <c r="B202" s="192">
        <v>42</v>
      </c>
      <c r="C202" s="193"/>
      <c r="D202" s="194"/>
      <c r="E202" s="194" t="s">
        <v>196</v>
      </c>
      <c r="F202" s="61">
        <v>1800</v>
      </c>
      <c r="G202" s="73"/>
      <c r="H202" s="56"/>
      <c r="I202" s="56">
        <f t="shared" si="2"/>
        <v>0</v>
      </c>
    </row>
    <row r="203" spans="2:9" ht="14.25" customHeight="1" x14ac:dyDescent="0.25">
      <c r="B203" s="192">
        <v>4227</v>
      </c>
      <c r="C203" s="193"/>
      <c r="D203" s="194"/>
      <c r="E203" s="194" t="s">
        <v>126</v>
      </c>
      <c r="F203" s="61">
        <v>1800</v>
      </c>
      <c r="G203" s="73"/>
      <c r="H203" s="56"/>
      <c r="I203" s="56">
        <f t="shared" si="2"/>
        <v>0</v>
      </c>
    </row>
    <row r="204" spans="2:9" ht="14.25" customHeight="1" x14ac:dyDescent="0.25">
      <c r="B204" s="235" t="s">
        <v>197</v>
      </c>
      <c r="C204" s="236"/>
      <c r="D204" s="237"/>
      <c r="E204" s="118" t="s">
        <v>198</v>
      </c>
      <c r="F204" s="72">
        <v>11892.54</v>
      </c>
      <c r="G204" s="73"/>
      <c r="H204" s="56">
        <v>10037.950000000001</v>
      </c>
      <c r="I204" s="56">
        <f t="shared" si="2"/>
        <v>84.405433994756379</v>
      </c>
    </row>
    <row r="205" spans="2:9" ht="14.25" customHeight="1" x14ac:dyDescent="0.25">
      <c r="B205" s="89">
        <v>3</v>
      </c>
      <c r="C205" s="92"/>
      <c r="D205" s="93"/>
      <c r="E205" s="93" t="s">
        <v>4</v>
      </c>
      <c r="F205" s="61">
        <v>10676</v>
      </c>
      <c r="G205" s="8"/>
      <c r="H205" s="53">
        <v>9991.2000000000007</v>
      </c>
      <c r="I205" s="56">
        <f t="shared" si="2"/>
        <v>93.585612588984645</v>
      </c>
    </row>
    <row r="206" spans="2:9" ht="14.25" customHeight="1" x14ac:dyDescent="0.25">
      <c r="B206" s="89">
        <v>32</v>
      </c>
      <c r="C206" s="92"/>
      <c r="D206" s="93"/>
      <c r="E206" s="93" t="s">
        <v>14</v>
      </c>
      <c r="F206" s="61">
        <v>10676</v>
      </c>
      <c r="G206" s="8"/>
      <c r="H206" s="53">
        <v>9991.2000000000007</v>
      </c>
      <c r="I206" s="56">
        <f t="shared" si="2"/>
        <v>93.585612588984645</v>
      </c>
    </row>
    <row r="207" spans="2:9" ht="14.25" customHeight="1" x14ac:dyDescent="0.25">
      <c r="B207" s="119">
        <v>3221</v>
      </c>
      <c r="C207" s="116"/>
      <c r="D207" s="117"/>
      <c r="E207" s="117" t="s">
        <v>211</v>
      </c>
      <c r="F207" s="61"/>
      <c r="G207" s="8"/>
      <c r="H207" s="53">
        <v>29.35</v>
      </c>
      <c r="I207" s="56">
        <v>0</v>
      </c>
    </row>
    <row r="208" spans="2:9" ht="14.25" customHeight="1" x14ac:dyDescent="0.25">
      <c r="B208" s="119">
        <v>3222</v>
      </c>
      <c r="C208" s="116"/>
      <c r="D208" s="117"/>
      <c r="E208" s="117" t="s">
        <v>93</v>
      </c>
      <c r="F208" s="61"/>
      <c r="G208" s="8"/>
      <c r="H208" s="53">
        <v>755.35</v>
      </c>
      <c r="I208" s="56">
        <v>0</v>
      </c>
    </row>
    <row r="209" spans="2:9" ht="14.25" customHeight="1" x14ac:dyDescent="0.25">
      <c r="B209" s="119">
        <v>3225</v>
      </c>
      <c r="C209" s="116"/>
      <c r="D209" s="117"/>
      <c r="E209" s="117" t="s">
        <v>229</v>
      </c>
      <c r="F209" s="61"/>
      <c r="G209" s="8"/>
      <c r="H209" s="53">
        <v>226.07</v>
      </c>
      <c r="I209" s="56">
        <v>0</v>
      </c>
    </row>
    <row r="210" spans="2:9" ht="14.25" customHeight="1" x14ac:dyDescent="0.25">
      <c r="B210" s="150">
        <v>3231</v>
      </c>
      <c r="C210" s="151"/>
      <c r="D210" s="152"/>
      <c r="E210" s="152" t="s">
        <v>213</v>
      </c>
      <c r="F210" s="61">
        <v>0</v>
      </c>
      <c r="G210" s="8"/>
      <c r="H210" s="53">
        <v>0</v>
      </c>
      <c r="I210" s="56">
        <v>0</v>
      </c>
    </row>
    <row r="211" spans="2:9" ht="14.25" customHeight="1" x14ac:dyDescent="0.25">
      <c r="B211" s="119">
        <v>3232</v>
      </c>
      <c r="C211" s="116"/>
      <c r="D211" s="117"/>
      <c r="E211" s="117" t="s">
        <v>231</v>
      </c>
      <c r="F211" s="61"/>
      <c r="G211" s="8"/>
      <c r="H211" s="53">
        <v>0</v>
      </c>
      <c r="I211" s="56">
        <v>0</v>
      </c>
    </row>
    <row r="212" spans="2:9" ht="14.25" customHeight="1" x14ac:dyDescent="0.25">
      <c r="B212" s="185"/>
      <c r="C212" s="186">
        <v>3299</v>
      </c>
      <c r="D212" s="187"/>
      <c r="E212" s="187" t="s">
        <v>215</v>
      </c>
      <c r="F212" s="61"/>
      <c r="G212" s="8"/>
      <c r="H212" s="53">
        <v>8980.43</v>
      </c>
      <c r="I212" s="56">
        <v>0</v>
      </c>
    </row>
    <row r="213" spans="2:9" ht="14.25" customHeight="1" x14ac:dyDescent="0.25">
      <c r="B213" s="150">
        <v>92</v>
      </c>
      <c r="C213" s="151"/>
      <c r="D213" s="152" t="s">
        <v>240</v>
      </c>
      <c r="E213" s="152" t="s">
        <v>259</v>
      </c>
      <c r="F213" s="61">
        <v>1216.54</v>
      </c>
      <c r="G213" s="8"/>
      <c r="H213" s="53">
        <v>46.75</v>
      </c>
      <c r="I213" s="56">
        <f t="shared" ref="I213:I272" si="3">H213/F213*100</f>
        <v>3.8428658326072305</v>
      </c>
    </row>
    <row r="214" spans="2:9" ht="14.25" customHeight="1" x14ac:dyDescent="0.25">
      <c r="B214" s="185">
        <v>32</v>
      </c>
      <c r="C214" s="186"/>
      <c r="D214" s="187"/>
      <c r="E214" s="187" t="s">
        <v>14</v>
      </c>
      <c r="F214" s="61">
        <v>816.54</v>
      </c>
      <c r="G214" s="8"/>
      <c r="H214" s="53">
        <v>46.75</v>
      </c>
      <c r="I214" s="56">
        <f t="shared" si="3"/>
        <v>5.7253778137017175</v>
      </c>
    </row>
    <row r="215" spans="2:9" ht="14.25" customHeight="1" x14ac:dyDescent="0.25">
      <c r="B215" s="150">
        <v>3225</v>
      </c>
      <c r="C215" s="151"/>
      <c r="D215" s="152"/>
      <c r="E215" s="152" t="s">
        <v>229</v>
      </c>
      <c r="F215" s="61">
        <v>0</v>
      </c>
      <c r="G215" s="8"/>
      <c r="H215" s="53">
        <v>46.75</v>
      </c>
      <c r="I215" s="56">
        <v>0</v>
      </c>
    </row>
    <row r="216" spans="2:9" ht="14.25" customHeight="1" x14ac:dyDescent="0.25">
      <c r="B216" s="150"/>
      <c r="C216" s="151">
        <v>3299</v>
      </c>
      <c r="D216" s="152"/>
      <c r="E216" s="187" t="s">
        <v>215</v>
      </c>
      <c r="F216" s="61">
        <v>0</v>
      </c>
      <c r="G216" s="73"/>
      <c r="H216" s="53">
        <v>0</v>
      </c>
      <c r="I216" s="56">
        <v>0</v>
      </c>
    </row>
    <row r="217" spans="2:9" ht="14.25" customHeight="1" x14ac:dyDescent="0.25">
      <c r="B217" s="185">
        <v>4</v>
      </c>
      <c r="C217" s="186"/>
      <c r="D217" s="187"/>
      <c r="E217" s="187" t="s">
        <v>192</v>
      </c>
      <c r="F217" s="61">
        <v>400</v>
      </c>
      <c r="G217" s="73"/>
      <c r="H217" s="53">
        <v>0</v>
      </c>
      <c r="I217" s="56">
        <f t="shared" si="3"/>
        <v>0</v>
      </c>
    </row>
    <row r="218" spans="2:9" ht="14.25" customHeight="1" x14ac:dyDescent="0.25">
      <c r="B218" s="185">
        <v>42</v>
      </c>
      <c r="C218" s="186"/>
      <c r="D218" s="187"/>
      <c r="E218" s="187" t="s">
        <v>199</v>
      </c>
      <c r="F218" s="61">
        <v>400</v>
      </c>
      <c r="G218" s="73"/>
      <c r="H218" s="53">
        <v>0</v>
      </c>
      <c r="I218" s="56">
        <f t="shared" si="3"/>
        <v>0</v>
      </c>
    </row>
    <row r="219" spans="2:9" ht="14.25" customHeight="1" x14ac:dyDescent="0.25">
      <c r="B219" s="235" t="s">
        <v>200</v>
      </c>
      <c r="C219" s="236"/>
      <c r="D219" s="237"/>
      <c r="E219" s="118" t="s">
        <v>201</v>
      </c>
      <c r="F219" s="72">
        <v>1135944</v>
      </c>
      <c r="G219" s="73"/>
      <c r="H219" s="56">
        <v>1112596.1100000001</v>
      </c>
      <c r="I219" s="56">
        <f t="shared" si="3"/>
        <v>97.944626671737339</v>
      </c>
    </row>
    <row r="220" spans="2:9" ht="14.25" customHeight="1" x14ac:dyDescent="0.25">
      <c r="B220" s="89">
        <v>3</v>
      </c>
      <c r="C220" s="92"/>
      <c r="D220" s="93"/>
      <c r="E220" s="93" t="s">
        <v>4</v>
      </c>
      <c r="F220" s="61">
        <v>1133550</v>
      </c>
      <c r="G220" s="8"/>
      <c r="H220" s="53">
        <v>1110186.05</v>
      </c>
      <c r="I220" s="56">
        <f t="shared" si="3"/>
        <v>97.9388690397424</v>
      </c>
    </row>
    <row r="221" spans="2:9" ht="14.25" customHeight="1" x14ac:dyDescent="0.25">
      <c r="B221" s="89">
        <v>31</v>
      </c>
      <c r="C221" s="92"/>
      <c r="D221" s="93"/>
      <c r="E221" s="93" t="s">
        <v>5</v>
      </c>
      <c r="F221" s="61">
        <v>1039907</v>
      </c>
      <c r="G221" s="8"/>
      <c r="H221" s="53">
        <v>1020234.05</v>
      </c>
      <c r="I221" s="56">
        <f t="shared" si="3"/>
        <v>98.108201021822154</v>
      </c>
    </row>
    <row r="222" spans="2:9" ht="14.25" customHeight="1" x14ac:dyDescent="0.25">
      <c r="B222" s="119">
        <v>3111</v>
      </c>
      <c r="C222" s="116"/>
      <c r="D222" s="117"/>
      <c r="E222" s="117" t="s">
        <v>42</v>
      </c>
      <c r="F222" s="61"/>
      <c r="G222" s="8"/>
      <c r="H222" s="53">
        <v>816418.11</v>
      </c>
      <c r="I222" s="56">
        <v>0</v>
      </c>
    </row>
    <row r="223" spans="2:9" ht="14.25" customHeight="1" x14ac:dyDescent="0.25">
      <c r="B223" s="119">
        <v>3113</v>
      </c>
      <c r="C223" s="116"/>
      <c r="D223" s="117"/>
      <c r="E223" s="117" t="s">
        <v>83</v>
      </c>
      <c r="F223" s="61"/>
      <c r="G223" s="8"/>
      <c r="H223" s="53">
        <v>12150.81</v>
      </c>
      <c r="I223" s="56">
        <v>0</v>
      </c>
    </row>
    <row r="224" spans="2:9" ht="14.25" customHeight="1" x14ac:dyDescent="0.25">
      <c r="B224" s="119">
        <v>3114</v>
      </c>
      <c r="C224" s="116"/>
      <c r="D224" s="117"/>
      <c r="E224" s="117" t="s">
        <v>233</v>
      </c>
      <c r="F224" s="61"/>
      <c r="G224" s="8"/>
      <c r="H224" s="53">
        <v>19216.599999999999</v>
      </c>
      <c r="I224" s="56">
        <v>0</v>
      </c>
    </row>
    <row r="225" spans="2:9" ht="14.25" customHeight="1" x14ac:dyDescent="0.25">
      <c r="B225" s="119">
        <v>3121</v>
      </c>
      <c r="C225" s="116"/>
      <c r="D225" s="117"/>
      <c r="E225" s="117" t="s">
        <v>85</v>
      </c>
      <c r="F225" s="61"/>
      <c r="G225" s="8"/>
      <c r="H225" s="53">
        <v>38719.57</v>
      </c>
      <c r="I225" s="56">
        <v>0</v>
      </c>
    </row>
    <row r="226" spans="2:9" ht="14.25" customHeight="1" x14ac:dyDescent="0.25">
      <c r="B226" s="119">
        <v>3132</v>
      </c>
      <c r="C226" s="116"/>
      <c r="D226" s="117"/>
      <c r="E226" s="117" t="s">
        <v>86</v>
      </c>
      <c r="F226" s="61"/>
      <c r="G226" s="8"/>
      <c r="H226" s="53">
        <v>133728.95999999999</v>
      </c>
      <c r="I226" s="56">
        <v>0</v>
      </c>
    </row>
    <row r="227" spans="2:9" ht="14.25" customHeight="1" x14ac:dyDescent="0.25">
      <c r="B227" s="89">
        <v>32</v>
      </c>
      <c r="C227" s="92"/>
      <c r="D227" s="93"/>
      <c r="E227" s="93" t="s">
        <v>14</v>
      </c>
      <c r="F227" s="61">
        <v>83472.240000000005</v>
      </c>
      <c r="G227" s="8"/>
      <c r="H227" s="53">
        <v>79826.149999999994</v>
      </c>
      <c r="I227" s="56">
        <f t="shared" si="3"/>
        <v>95.631972976884285</v>
      </c>
    </row>
    <row r="228" spans="2:9" ht="14.25" customHeight="1" x14ac:dyDescent="0.25">
      <c r="B228" s="150">
        <v>3212</v>
      </c>
      <c r="C228" s="151"/>
      <c r="D228" s="152"/>
      <c r="E228" s="152" t="s">
        <v>234</v>
      </c>
      <c r="F228" s="61"/>
      <c r="G228" s="8"/>
      <c r="H228" s="53">
        <v>30880.76</v>
      </c>
      <c r="I228" s="56">
        <v>0</v>
      </c>
    </row>
    <row r="229" spans="2:9" ht="14.25" customHeight="1" x14ac:dyDescent="0.25">
      <c r="B229" s="150">
        <v>3221</v>
      </c>
      <c r="C229" s="151"/>
      <c r="D229" s="152"/>
      <c r="E229" s="152" t="s">
        <v>211</v>
      </c>
      <c r="F229" s="61"/>
      <c r="G229" s="8"/>
      <c r="H229" s="53">
        <v>2700</v>
      </c>
      <c r="I229" s="56">
        <v>0</v>
      </c>
    </row>
    <row r="230" spans="2:9" ht="14.25" customHeight="1" x14ac:dyDescent="0.25">
      <c r="B230" s="119">
        <v>3222</v>
      </c>
      <c r="C230" s="116"/>
      <c r="D230" s="117"/>
      <c r="E230" s="117" t="s">
        <v>93</v>
      </c>
      <c r="F230" s="61"/>
      <c r="G230" s="8"/>
      <c r="H230" s="53">
        <v>44441.33</v>
      </c>
      <c r="I230" s="56">
        <v>0</v>
      </c>
    </row>
    <row r="231" spans="2:9" ht="14.25" customHeight="1" x14ac:dyDescent="0.25">
      <c r="B231" s="150">
        <v>3224</v>
      </c>
      <c r="C231" s="151"/>
      <c r="D231" s="152"/>
      <c r="E231" s="152" t="s">
        <v>230</v>
      </c>
      <c r="F231" s="61"/>
      <c r="G231" s="8"/>
      <c r="H231" s="53">
        <v>71.900000000000006</v>
      </c>
      <c r="I231" s="56">
        <v>0</v>
      </c>
    </row>
    <row r="232" spans="2:9" ht="14.25" customHeight="1" x14ac:dyDescent="0.25">
      <c r="B232" s="119">
        <v>3295</v>
      </c>
      <c r="C232" s="116"/>
      <c r="D232" s="117"/>
      <c r="E232" s="117" t="s">
        <v>111</v>
      </c>
      <c r="F232" s="61"/>
      <c r="G232" s="8"/>
      <c r="H232" s="53">
        <v>504</v>
      </c>
      <c r="I232" s="56">
        <v>0</v>
      </c>
    </row>
    <row r="233" spans="2:9" ht="14.25" customHeight="1" x14ac:dyDescent="0.25">
      <c r="B233" s="150">
        <v>3225</v>
      </c>
      <c r="C233" s="151"/>
      <c r="D233" s="152"/>
      <c r="E233" s="152" t="s">
        <v>229</v>
      </c>
      <c r="F233" s="61"/>
      <c r="G233" s="8"/>
      <c r="H233" s="53">
        <v>28.16</v>
      </c>
      <c r="I233" s="56">
        <v>0</v>
      </c>
    </row>
    <row r="234" spans="2:9" ht="14.25" customHeight="1" x14ac:dyDescent="0.25">
      <c r="B234" s="150">
        <v>3237</v>
      </c>
      <c r="C234" s="151"/>
      <c r="D234" s="152"/>
      <c r="E234" s="152" t="s">
        <v>214</v>
      </c>
      <c r="F234" s="61"/>
      <c r="G234" s="8"/>
      <c r="H234" s="53">
        <v>900</v>
      </c>
      <c r="I234" s="56">
        <v>0</v>
      </c>
    </row>
    <row r="235" spans="2:9" ht="14.25" customHeight="1" x14ac:dyDescent="0.25">
      <c r="B235" s="150">
        <v>3299</v>
      </c>
      <c r="C235" s="151"/>
      <c r="D235" s="152"/>
      <c r="E235" s="152" t="s">
        <v>215</v>
      </c>
      <c r="F235" s="61"/>
      <c r="G235" s="8"/>
      <c r="H235" s="53">
        <v>300</v>
      </c>
      <c r="I235" s="56">
        <v>0</v>
      </c>
    </row>
    <row r="236" spans="2:9" ht="14.25" customHeight="1" x14ac:dyDescent="0.25">
      <c r="B236" s="89">
        <v>37</v>
      </c>
      <c r="C236" s="92"/>
      <c r="D236" s="93"/>
      <c r="E236" s="93" t="s">
        <v>202</v>
      </c>
      <c r="F236" s="61">
        <v>9400</v>
      </c>
      <c r="G236" s="8"/>
      <c r="H236" s="53">
        <v>9355.59</v>
      </c>
      <c r="I236" s="56">
        <f t="shared" si="3"/>
        <v>99.527553191489361</v>
      </c>
    </row>
    <row r="237" spans="2:9" ht="14.25" customHeight="1" x14ac:dyDescent="0.25">
      <c r="B237" s="119">
        <v>3722</v>
      </c>
      <c r="C237" s="116"/>
      <c r="D237" s="117"/>
      <c r="E237" s="117" t="s">
        <v>119</v>
      </c>
      <c r="F237" s="61"/>
      <c r="G237" s="8"/>
      <c r="H237" s="53">
        <v>0</v>
      </c>
      <c r="I237" s="56">
        <v>0</v>
      </c>
    </row>
    <row r="238" spans="2:9" ht="14.25" customHeight="1" x14ac:dyDescent="0.25">
      <c r="B238" s="89">
        <v>38</v>
      </c>
      <c r="C238" s="92"/>
      <c r="D238" s="93"/>
      <c r="E238" s="93" t="s">
        <v>203</v>
      </c>
      <c r="F238" s="61">
        <v>365</v>
      </c>
      <c r="G238" s="8"/>
      <c r="H238" s="53">
        <v>364.5</v>
      </c>
      <c r="I238" s="56">
        <f t="shared" si="3"/>
        <v>99.863013698630127</v>
      </c>
    </row>
    <row r="239" spans="2:9" ht="14.25" customHeight="1" x14ac:dyDescent="0.25">
      <c r="B239" s="119">
        <v>38129</v>
      </c>
      <c r="C239" s="116"/>
      <c r="D239" s="117"/>
      <c r="E239" s="117" t="s">
        <v>235</v>
      </c>
      <c r="F239" s="61"/>
      <c r="G239" s="8"/>
      <c r="H239" s="53">
        <v>364.5</v>
      </c>
      <c r="I239" s="56">
        <v>0</v>
      </c>
    </row>
    <row r="240" spans="2:9" ht="14.25" customHeight="1" x14ac:dyDescent="0.25">
      <c r="B240" s="89">
        <v>4</v>
      </c>
      <c r="C240" s="92"/>
      <c r="D240" s="93"/>
      <c r="E240" s="93" t="s">
        <v>204</v>
      </c>
      <c r="F240" s="61">
        <v>2394</v>
      </c>
      <c r="G240" s="8"/>
      <c r="H240" s="53">
        <v>2410.06</v>
      </c>
      <c r="I240" s="56">
        <f t="shared" si="3"/>
        <v>100.67084377610693</v>
      </c>
    </row>
    <row r="241" spans="2:9" ht="14.25" customHeight="1" x14ac:dyDescent="0.25">
      <c r="B241" s="89">
        <v>42</v>
      </c>
      <c r="C241" s="92"/>
      <c r="D241" s="93"/>
      <c r="E241" s="93" t="s">
        <v>205</v>
      </c>
      <c r="F241" s="61">
        <v>2394</v>
      </c>
      <c r="G241" s="8"/>
      <c r="H241" s="53">
        <v>2410.06</v>
      </c>
      <c r="I241" s="56">
        <f t="shared" si="3"/>
        <v>100.67084377610693</v>
      </c>
    </row>
    <row r="242" spans="2:9" ht="14.25" customHeight="1" x14ac:dyDescent="0.25">
      <c r="B242" s="185">
        <v>4227</v>
      </c>
      <c r="C242" s="186"/>
      <c r="D242" s="187"/>
      <c r="E242" s="187" t="s">
        <v>126</v>
      </c>
      <c r="F242" s="61"/>
      <c r="G242" s="8"/>
      <c r="H242" s="53">
        <v>1194.18</v>
      </c>
      <c r="I242" s="56">
        <v>0</v>
      </c>
    </row>
    <row r="243" spans="2:9" ht="14.25" customHeight="1" x14ac:dyDescent="0.25">
      <c r="B243" s="119">
        <v>4241</v>
      </c>
      <c r="C243" s="116"/>
      <c r="D243" s="117"/>
      <c r="E243" s="117" t="s">
        <v>236</v>
      </c>
      <c r="F243" s="61"/>
      <c r="G243" s="8"/>
      <c r="H243" s="53">
        <v>1215.8800000000001</v>
      </c>
      <c r="I243" s="56">
        <v>0</v>
      </c>
    </row>
    <row r="244" spans="2:9" ht="14.25" customHeight="1" x14ac:dyDescent="0.25">
      <c r="B244" s="120">
        <v>92</v>
      </c>
      <c r="C244" s="121"/>
      <c r="D244" s="122" t="s">
        <v>240</v>
      </c>
      <c r="E244" s="122" t="s">
        <v>259</v>
      </c>
      <c r="F244" s="61">
        <v>405.76</v>
      </c>
      <c r="G244" s="8"/>
      <c r="H244" s="53">
        <v>405.76</v>
      </c>
      <c r="I244" s="56">
        <f t="shared" si="3"/>
        <v>100</v>
      </c>
    </row>
    <row r="245" spans="2:9" ht="14.25" customHeight="1" x14ac:dyDescent="0.25">
      <c r="B245" s="127">
        <v>32</v>
      </c>
      <c r="C245" s="125"/>
      <c r="D245" s="126"/>
      <c r="E245" s="126" t="s">
        <v>14</v>
      </c>
      <c r="F245" s="61">
        <v>405.76</v>
      </c>
      <c r="G245" s="8"/>
      <c r="H245" s="53">
        <v>405.76</v>
      </c>
      <c r="I245" s="56">
        <f t="shared" si="3"/>
        <v>100</v>
      </c>
    </row>
    <row r="246" spans="2:9" ht="14.25" customHeight="1" x14ac:dyDescent="0.25">
      <c r="B246" s="120">
        <v>3221</v>
      </c>
      <c r="C246" s="121"/>
      <c r="D246" s="122"/>
      <c r="E246" s="122" t="s">
        <v>211</v>
      </c>
      <c r="F246" s="61">
        <v>405.76</v>
      </c>
      <c r="G246" s="8"/>
      <c r="H246" s="53">
        <v>405.76</v>
      </c>
      <c r="I246" s="56">
        <f t="shared" si="3"/>
        <v>100</v>
      </c>
    </row>
    <row r="247" spans="2:9" ht="14.25" customHeight="1" x14ac:dyDescent="0.25">
      <c r="B247" s="157">
        <v>3225</v>
      </c>
      <c r="C247" s="121"/>
      <c r="D247" s="122"/>
      <c r="E247" s="122" t="s">
        <v>229</v>
      </c>
      <c r="F247" s="61">
        <v>405.76</v>
      </c>
      <c r="G247" s="8"/>
      <c r="H247" s="53">
        <v>405.76</v>
      </c>
      <c r="I247" s="56">
        <f t="shared" si="3"/>
        <v>100</v>
      </c>
    </row>
    <row r="248" spans="2:9" ht="14.25" customHeight="1" x14ac:dyDescent="0.25">
      <c r="B248" s="238">
        <v>3231</v>
      </c>
      <c r="C248" s="239"/>
      <c r="D248" s="239"/>
      <c r="E248" s="156" t="s">
        <v>238</v>
      </c>
      <c r="F248" s="61">
        <v>0</v>
      </c>
      <c r="G248" s="8"/>
      <c r="H248" s="53">
        <v>0</v>
      </c>
      <c r="I248" s="56">
        <v>0</v>
      </c>
    </row>
    <row r="249" spans="2:9" ht="14.25" customHeight="1" x14ac:dyDescent="0.25">
      <c r="B249" s="154">
        <v>3237</v>
      </c>
      <c r="C249" s="155"/>
      <c r="D249" s="155"/>
      <c r="E249" s="156" t="s">
        <v>214</v>
      </c>
      <c r="F249" s="61"/>
      <c r="G249" s="8"/>
      <c r="H249" s="53">
        <v>0</v>
      </c>
      <c r="I249" s="56">
        <v>0</v>
      </c>
    </row>
    <row r="250" spans="2:9" ht="14.25" customHeight="1" x14ac:dyDescent="0.25">
      <c r="B250" s="154">
        <v>3299</v>
      </c>
      <c r="C250" s="155"/>
      <c r="D250" s="155"/>
      <c r="E250" s="156" t="s">
        <v>215</v>
      </c>
      <c r="F250" s="61"/>
      <c r="G250" s="8"/>
      <c r="H250" s="53">
        <v>0</v>
      </c>
      <c r="I250" s="56">
        <v>0</v>
      </c>
    </row>
    <row r="251" spans="2:9" ht="14.25" customHeight="1" x14ac:dyDescent="0.25">
      <c r="B251" s="235" t="s">
        <v>206</v>
      </c>
      <c r="C251" s="236"/>
      <c r="D251" s="237"/>
      <c r="E251" s="118" t="s">
        <v>207</v>
      </c>
      <c r="F251" s="72">
        <v>13705</v>
      </c>
      <c r="G251" s="73"/>
      <c r="H251" s="56">
        <v>12715.15</v>
      </c>
      <c r="I251" s="56">
        <f t="shared" si="3"/>
        <v>92.777453484129879</v>
      </c>
    </row>
    <row r="252" spans="2:9" ht="14.25" customHeight="1" x14ac:dyDescent="0.25">
      <c r="B252" s="89">
        <v>3</v>
      </c>
      <c r="C252" s="92"/>
      <c r="D252" s="93"/>
      <c r="E252" s="93" t="s">
        <v>4</v>
      </c>
      <c r="F252" s="61">
        <v>13705</v>
      </c>
      <c r="G252" s="8"/>
      <c r="H252" s="53">
        <v>12715.15</v>
      </c>
      <c r="I252" s="56">
        <f t="shared" si="3"/>
        <v>92.777453484129879</v>
      </c>
    </row>
    <row r="253" spans="2:9" ht="14.25" customHeight="1" x14ac:dyDescent="0.25">
      <c r="B253" s="89">
        <v>31</v>
      </c>
      <c r="C253" s="92"/>
      <c r="D253" s="93"/>
      <c r="E253" s="93" t="s">
        <v>5</v>
      </c>
      <c r="F253" s="61">
        <v>634</v>
      </c>
      <c r="G253" s="8"/>
      <c r="H253" s="53">
        <v>632.89</v>
      </c>
      <c r="I253" s="56">
        <f t="shared" si="3"/>
        <v>99.824921135646676</v>
      </c>
    </row>
    <row r="254" spans="2:9" ht="14.25" customHeight="1" x14ac:dyDescent="0.25">
      <c r="B254" s="150">
        <v>31111</v>
      </c>
      <c r="C254" s="151"/>
      <c r="D254" s="152"/>
      <c r="E254" s="152" t="s">
        <v>42</v>
      </c>
      <c r="F254" s="61"/>
      <c r="G254" s="8"/>
      <c r="H254" s="53">
        <v>543.25</v>
      </c>
      <c r="I254" s="56">
        <v>0</v>
      </c>
    </row>
    <row r="255" spans="2:9" ht="14.25" customHeight="1" x14ac:dyDescent="0.25">
      <c r="B255" s="119">
        <v>3121</v>
      </c>
      <c r="C255" s="116"/>
      <c r="D255" s="117"/>
      <c r="E255" s="117" t="s">
        <v>85</v>
      </c>
      <c r="F255" s="61"/>
      <c r="G255" s="8"/>
      <c r="H255" s="53">
        <v>0</v>
      </c>
      <c r="I255" s="56">
        <v>0</v>
      </c>
    </row>
    <row r="256" spans="2:9" ht="14.25" customHeight="1" x14ac:dyDescent="0.25">
      <c r="B256" s="150">
        <v>3132</v>
      </c>
      <c r="C256" s="151"/>
      <c r="D256" s="152"/>
      <c r="E256" s="152" t="s">
        <v>86</v>
      </c>
      <c r="F256" s="61"/>
      <c r="G256" s="8"/>
      <c r="H256" s="53">
        <v>89.64</v>
      </c>
      <c r="I256" s="56">
        <v>0</v>
      </c>
    </row>
    <row r="257" spans="2:9" ht="14.25" customHeight="1" x14ac:dyDescent="0.25">
      <c r="B257" s="119">
        <v>32</v>
      </c>
      <c r="C257" s="116"/>
      <c r="D257" s="117"/>
      <c r="E257" s="117" t="s">
        <v>14</v>
      </c>
      <c r="F257" s="61">
        <v>1871</v>
      </c>
      <c r="G257" s="8"/>
      <c r="H257" s="53">
        <v>950</v>
      </c>
      <c r="I257" s="56">
        <f t="shared" si="3"/>
        <v>50.774986638161415</v>
      </c>
    </row>
    <row r="258" spans="2:9" ht="14.25" customHeight="1" x14ac:dyDescent="0.25">
      <c r="B258" s="150">
        <v>3212</v>
      </c>
      <c r="C258" s="151"/>
      <c r="D258" s="152"/>
      <c r="E258" s="152" t="s">
        <v>234</v>
      </c>
      <c r="F258" s="61"/>
      <c r="G258" s="8"/>
      <c r="H258" s="53">
        <v>50.78</v>
      </c>
      <c r="I258" s="56">
        <v>0</v>
      </c>
    </row>
    <row r="259" spans="2:9" ht="14.25" customHeight="1" x14ac:dyDescent="0.25">
      <c r="B259" s="119">
        <v>3221</v>
      </c>
      <c r="C259" s="116"/>
      <c r="D259" s="117"/>
      <c r="E259" s="117" t="s">
        <v>237</v>
      </c>
      <c r="F259" s="61"/>
      <c r="G259" s="8"/>
      <c r="H259" s="53">
        <v>63.66</v>
      </c>
      <c r="I259" s="56">
        <v>0</v>
      </c>
    </row>
    <row r="260" spans="2:9" ht="14.25" customHeight="1" x14ac:dyDescent="0.25">
      <c r="B260" s="119">
        <v>3224</v>
      </c>
      <c r="C260" s="116"/>
      <c r="D260" s="117"/>
      <c r="E260" s="117" t="s">
        <v>230</v>
      </c>
      <c r="F260" s="61"/>
      <c r="G260" s="8"/>
      <c r="H260" s="53">
        <v>0</v>
      </c>
      <c r="I260" s="56">
        <v>0</v>
      </c>
    </row>
    <row r="261" spans="2:9" ht="14.25" customHeight="1" x14ac:dyDescent="0.25">
      <c r="B261" s="119">
        <v>3225</v>
      </c>
      <c r="C261" s="116"/>
      <c r="D261" s="117"/>
      <c r="E261" s="117" t="s">
        <v>229</v>
      </c>
      <c r="F261" s="61"/>
      <c r="G261" s="8"/>
      <c r="H261" s="53">
        <v>0</v>
      </c>
      <c r="I261" s="56">
        <v>0</v>
      </c>
    </row>
    <row r="262" spans="2:9" ht="14.25" customHeight="1" x14ac:dyDescent="0.25">
      <c r="B262" s="119">
        <v>3231</v>
      </c>
      <c r="C262" s="116"/>
      <c r="D262" s="117"/>
      <c r="E262" s="117" t="s">
        <v>238</v>
      </c>
      <c r="F262" s="61"/>
      <c r="G262" s="8"/>
      <c r="H262" s="53">
        <v>562.5</v>
      </c>
      <c r="I262" s="56">
        <v>0</v>
      </c>
    </row>
    <row r="263" spans="2:9" ht="14.25" customHeight="1" x14ac:dyDescent="0.25">
      <c r="B263" s="119">
        <v>3237</v>
      </c>
      <c r="C263" s="116"/>
      <c r="D263" s="117"/>
      <c r="E263" s="117" t="s">
        <v>214</v>
      </c>
      <c r="F263" s="61"/>
      <c r="G263" s="8"/>
      <c r="H263" s="53">
        <v>273.06</v>
      </c>
      <c r="I263" s="56">
        <v>0</v>
      </c>
    </row>
    <row r="264" spans="2:9" ht="14.25" customHeight="1" x14ac:dyDescent="0.25">
      <c r="B264" s="119">
        <v>3241</v>
      </c>
      <c r="C264" s="116"/>
      <c r="D264" s="117"/>
      <c r="E264" s="117" t="s">
        <v>239</v>
      </c>
      <c r="F264" s="61"/>
      <c r="G264" s="8"/>
      <c r="H264" s="53">
        <v>0</v>
      </c>
      <c r="I264" s="56">
        <v>0</v>
      </c>
    </row>
    <row r="265" spans="2:9" ht="14.25" customHeight="1" x14ac:dyDescent="0.25">
      <c r="B265" s="119">
        <v>37</v>
      </c>
      <c r="C265" s="116"/>
      <c r="D265" s="117"/>
      <c r="E265" s="117" t="s">
        <v>202</v>
      </c>
      <c r="F265" s="61">
        <v>11200</v>
      </c>
      <c r="G265" s="8"/>
      <c r="H265" s="53">
        <v>11132.26</v>
      </c>
      <c r="I265" s="56">
        <f t="shared" si="3"/>
        <v>99.395178571428573</v>
      </c>
    </row>
    <row r="266" spans="2:9" ht="14.25" customHeight="1" x14ac:dyDescent="0.25">
      <c r="B266" s="89">
        <v>3722</v>
      </c>
      <c r="C266" s="92"/>
      <c r="D266" s="93"/>
      <c r="E266" s="93" t="s">
        <v>119</v>
      </c>
      <c r="F266" s="61"/>
      <c r="G266" s="8"/>
      <c r="H266" s="53">
        <v>11132.26</v>
      </c>
      <c r="I266" s="56">
        <v>0</v>
      </c>
    </row>
    <row r="267" spans="2:9" ht="14.25" customHeight="1" x14ac:dyDescent="0.25">
      <c r="B267" s="89">
        <v>4</v>
      </c>
      <c r="C267" s="92"/>
      <c r="D267" s="93"/>
      <c r="E267" s="93" t="s">
        <v>204</v>
      </c>
      <c r="F267" s="61"/>
      <c r="G267" s="8"/>
      <c r="H267" s="53">
        <v>0</v>
      </c>
      <c r="I267" s="56">
        <v>0</v>
      </c>
    </row>
    <row r="268" spans="2:9" ht="14.25" customHeight="1" x14ac:dyDescent="0.25">
      <c r="B268" s="119">
        <v>42</v>
      </c>
      <c r="C268" s="116"/>
      <c r="D268" s="117"/>
      <c r="E268" s="117" t="s">
        <v>199</v>
      </c>
      <c r="F268" s="61"/>
      <c r="G268" s="8"/>
      <c r="H268" s="53">
        <v>0</v>
      </c>
      <c r="I268" s="56">
        <v>0</v>
      </c>
    </row>
    <row r="269" spans="2:9" ht="14.25" customHeight="1" x14ac:dyDescent="0.25">
      <c r="B269" s="119">
        <v>4227</v>
      </c>
      <c r="C269" s="116"/>
      <c r="D269" s="117"/>
      <c r="E269" s="117" t="s">
        <v>126</v>
      </c>
      <c r="F269" s="72"/>
      <c r="G269" s="73"/>
      <c r="H269" s="56"/>
      <c r="I269" s="56">
        <v>0</v>
      </c>
    </row>
    <row r="270" spans="2:9" ht="14.25" customHeight="1" x14ac:dyDescent="0.25">
      <c r="B270" s="235" t="s">
        <v>208</v>
      </c>
      <c r="C270" s="236"/>
      <c r="D270" s="236"/>
      <c r="E270" s="124" t="s">
        <v>209</v>
      </c>
      <c r="F270" s="72">
        <v>8047.05</v>
      </c>
      <c r="G270" s="73"/>
      <c r="H270" s="56">
        <v>6141.23</v>
      </c>
      <c r="I270" s="56">
        <f t="shared" si="3"/>
        <v>76.316538358777436</v>
      </c>
    </row>
    <row r="271" spans="2:9" ht="14.25" customHeight="1" x14ac:dyDescent="0.25">
      <c r="B271" s="89">
        <v>92</v>
      </c>
      <c r="C271" s="92"/>
      <c r="D271" s="93" t="s">
        <v>240</v>
      </c>
      <c r="E271" s="93" t="s">
        <v>259</v>
      </c>
      <c r="F271" s="61">
        <v>8047.05</v>
      </c>
      <c r="G271" s="8"/>
      <c r="H271" s="53">
        <v>6141.23</v>
      </c>
      <c r="I271" s="56">
        <f t="shared" si="3"/>
        <v>76.316538358777436</v>
      </c>
    </row>
    <row r="272" spans="2:9" ht="14.25" customHeight="1" x14ac:dyDescent="0.25">
      <c r="B272" s="89">
        <v>42</v>
      </c>
      <c r="C272" s="92"/>
      <c r="D272" s="93"/>
      <c r="E272" s="93" t="s">
        <v>199</v>
      </c>
      <c r="F272" s="61">
        <v>7297.05</v>
      </c>
      <c r="G272" s="8"/>
      <c r="H272" s="53">
        <v>5398.04</v>
      </c>
      <c r="I272" s="56">
        <f t="shared" si="3"/>
        <v>73.97564769324589</v>
      </c>
    </row>
    <row r="273" spans="2:9" ht="14.25" customHeight="1" x14ac:dyDescent="0.25">
      <c r="B273" s="185">
        <v>4227</v>
      </c>
      <c r="C273" s="186"/>
      <c r="D273" s="187"/>
      <c r="E273" s="187" t="s">
        <v>126</v>
      </c>
      <c r="F273" s="49"/>
      <c r="G273" s="8"/>
      <c r="H273" s="53">
        <v>5398.04</v>
      </c>
      <c r="I273" s="56">
        <v>0</v>
      </c>
    </row>
    <row r="274" spans="2:9" ht="14.25" customHeight="1" x14ac:dyDescent="0.25">
      <c r="B274" s="188">
        <v>45</v>
      </c>
      <c r="C274" s="186"/>
      <c r="D274" s="187"/>
      <c r="E274" s="187" t="s">
        <v>184</v>
      </c>
      <c r="F274" s="61">
        <v>750</v>
      </c>
      <c r="G274" s="8"/>
      <c r="H274" s="53">
        <v>743.19</v>
      </c>
      <c r="I274" s="56">
        <f t="shared" ref="I274" si="4">H274/F274*100</f>
        <v>99.091999999999999</v>
      </c>
    </row>
    <row r="275" spans="2:9" ht="14.25" customHeight="1" x14ac:dyDescent="0.25">
      <c r="B275" s="188">
        <v>4511</v>
      </c>
      <c r="C275" s="186"/>
      <c r="D275" s="187"/>
      <c r="E275" s="187" t="s">
        <v>131</v>
      </c>
      <c r="F275" s="49"/>
      <c r="G275" s="8"/>
      <c r="H275" s="53">
        <v>743.19</v>
      </c>
      <c r="I275" s="56">
        <v>0</v>
      </c>
    </row>
    <row r="276" spans="2:9" x14ac:dyDescent="0.25">
      <c r="B276" s="189"/>
      <c r="C276" s="190"/>
      <c r="D276" s="190"/>
      <c r="E276" s="190"/>
      <c r="F276" s="175"/>
    </row>
    <row r="277" spans="2:9" x14ac:dyDescent="0.25">
      <c r="B277" s="191"/>
      <c r="C277" s="191"/>
      <c r="E277" s="191"/>
    </row>
    <row r="278" spans="2:9" ht="25.5" customHeight="1" x14ac:dyDescent="0.25">
      <c r="B278" s="222" t="s">
        <v>291</v>
      </c>
      <c r="C278" s="222"/>
      <c r="D278" s="222"/>
      <c r="E278" t="s">
        <v>249</v>
      </c>
      <c r="F278" s="51"/>
      <c r="G278" t="s">
        <v>261</v>
      </c>
      <c r="I278" s="51"/>
    </row>
    <row r="279" spans="2:9" ht="15" customHeight="1" x14ac:dyDescent="0.25">
      <c r="B279" s="51"/>
      <c r="C279" s="51"/>
      <c r="D279" s="51"/>
      <c r="E279" s="51"/>
      <c r="F279" s="51"/>
      <c r="G279" s="51"/>
      <c r="H279" s="51"/>
      <c r="I279" s="51"/>
    </row>
    <row r="280" spans="2:9" x14ac:dyDescent="0.25">
      <c r="B280" s="51"/>
      <c r="C280" s="51"/>
      <c r="D280" s="51"/>
      <c r="E280" s="51"/>
      <c r="F280" s="51"/>
      <c r="G280" s="51"/>
      <c r="H280" s="51"/>
      <c r="I280" s="51"/>
    </row>
    <row r="281" spans="2:9" x14ac:dyDescent="0.25">
      <c r="B281" s="51"/>
      <c r="C281" s="51"/>
      <c r="D281" s="51"/>
      <c r="E281" s="51"/>
    </row>
  </sheetData>
  <mergeCells count="43">
    <mergeCell ref="B248:D248"/>
    <mergeCell ref="B204:D204"/>
    <mergeCell ref="B278:D278"/>
    <mergeCell ref="B4:I4"/>
    <mergeCell ref="B6:E6"/>
    <mergeCell ref="B7:E7"/>
    <mergeCell ref="B71:D71"/>
    <mergeCell ref="B56:D56"/>
    <mergeCell ref="B270:D270"/>
    <mergeCell ref="B219:D219"/>
    <mergeCell ref="B251:D251"/>
    <mergeCell ref="B55:D55"/>
    <mergeCell ref="B36:D36"/>
    <mergeCell ref="B39:D39"/>
    <mergeCell ref="B11:D11"/>
    <mergeCell ref="B12:D12"/>
    <mergeCell ref="B35:D35"/>
    <mergeCell ref="B1:I1"/>
    <mergeCell ref="B160:D160"/>
    <mergeCell ref="B170:C170"/>
    <mergeCell ref="B72:D72"/>
    <mergeCell ref="B98:C98"/>
    <mergeCell ref="B99:D99"/>
    <mergeCell ref="B40:D40"/>
    <mergeCell ref="B2:I2"/>
    <mergeCell ref="B8:D8"/>
    <mergeCell ref="B10:D10"/>
    <mergeCell ref="B9:D9"/>
    <mergeCell ref="B67:D67"/>
    <mergeCell ref="B60:D60"/>
    <mergeCell ref="B61:D61"/>
    <mergeCell ref="B166:D166"/>
    <mergeCell ref="B171:D171"/>
    <mergeCell ref="B187:D187"/>
    <mergeCell ref="B104:D104"/>
    <mergeCell ref="B105:D105"/>
    <mergeCell ref="B41:D41"/>
    <mergeCell ref="B113:D113"/>
    <mergeCell ref="B121:D121"/>
    <mergeCell ref="B130:D130"/>
    <mergeCell ref="B131:D131"/>
    <mergeCell ref="B140:D140"/>
    <mergeCell ref="B149:D149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List2</vt:lpstr>
      <vt:lpstr>List1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Jasna</cp:lastModifiedBy>
  <cp:lastPrinted>2025-03-24T07:07:12Z</cp:lastPrinted>
  <dcterms:created xsi:type="dcterms:W3CDTF">2022-08-12T12:51:27Z</dcterms:created>
  <dcterms:modified xsi:type="dcterms:W3CDTF">2025-03-27T08:41:45Z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