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300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Račun financiranja" sheetId="6" r:id="rId5"/>
    <sheet name="Račun financiranja po izvorima" sheetId="11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6" l="1"/>
  <c r="F37" i="16" l="1"/>
  <c r="G34" i="16" s="1"/>
  <c r="G37" i="16" s="1"/>
  <c r="H34" i="16" s="1"/>
  <c r="H37" i="16" s="1"/>
  <c r="I34" i="16" s="1"/>
  <c r="I37" i="16" s="1"/>
  <c r="J34" i="16" s="1"/>
  <c r="J37" i="16" s="1"/>
  <c r="J21" i="16" l="1"/>
  <c r="I21" i="16"/>
  <c r="H21" i="16"/>
  <c r="G21" i="16"/>
  <c r="F21" i="16"/>
  <c r="J14" i="16"/>
  <c r="J22" i="16" s="1"/>
  <c r="J28" i="16" s="1"/>
  <c r="G11" i="16"/>
  <c r="H8" i="16"/>
  <c r="G8" i="16"/>
  <c r="F22" i="16" l="1"/>
  <c r="F28" i="16" s="1"/>
  <c r="G14" i="16"/>
  <c r="G22" i="16" s="1"/>
  <c r="G28" i="16" s="1"/>
  <c r="G29" i="16" s="1"/>
  <c r="I22" i="16"/>
  <c r="I28" i="16" s="1"/>
  <c r="H14" i="16"/>
  <c r="H22" i="16" s="1"/>
  <c r="H28" i="16" s="1"/>
  <c r="H29" i="16" s="1"/>
  <c r="J29" i="16"/>
  <c r="I29" i="16" l="1"/>
  <c r="F29" i="16"/>
</calcChain>
</file>

<file path=xl/sharedStrings.xml><?xml version="1.0" encoding="utf-8"?>
<sst xmlns="http://schemas.openxmlformats.org/spreadsheetml/2006/main" count="387" uniqueCount="183">
  <si>
    <t>PRIHODI UKUPNO</t>
  </si>
  <si>
    <t>RASHODI UKUPNO</t>
  </si>
  <si>
    <t>NETO FINANCIRANJE</t>
  </si>
  <si>
    <t>Projekcija proračuna
za 2025.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</si>
  <si>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</si>
  <si>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</si>
  <si>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</si>
  <si>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</si>
  <si>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</si>
  <si>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</si>
  <si>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</si>
  <si>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</si>
  <si>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</si>
  <si>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</si>
  <si>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</si>
  <si>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</si>
  <si>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</si>
  <si>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</si>
  <si>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</si>
  <si>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</si>
  <si>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</si>
  <si>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</si>
  <si>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</si>
  <si>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</si>
  <si>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</si>
  <si>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B) SAŽETAK RAČUNA FINANCIRANJA</t>
  </si>
  <si>
    <t>A) SAŽETAK RAČUNA PRIHODA I RASHODA</t>
  </si>
  <si>
    <t>…</t>
  </si>
  <si>
    <t>Prihodi od imovine</t>
  </si>
  <si>
    <t>Naziv</t>
  </si>
  <si>
    <t>Proračun za 2024.</t>
  </si>
  <si>
    <t>Projekcija proračuna
za 2026.</t>
  </si>
  <si>
    <t>Izvršenje 2022.</t>
  </si>
  <si>
    <t>Plan 2023.</t>
  </si>
  <si>
    <t>EUR</t>
  </si>
  <si>
    <t>Izvršenje 2022.*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</si>
  <si>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</si>
  <si>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</si>
  <si>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</si>
  <si>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</si>
  <si>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</si>
  <si>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</si>
  <si>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</si>
  <si>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</si>
  <si>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</si>
  <si>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</si>
  <si>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</si>
  <si>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</si>
  <si>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</si>
  <si>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8 Namjenski primici od zaduživanja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</si>
  <si>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</si>
  <si>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</si>
  <si>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</si>
  <si>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</si>
  <si>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</si>
  <si>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</si>
  <si>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   81 Namjenski primici od zaduživanja</t>
  </si>
  <si>
    <t>* Napomena: Iznosi u stupcima Izvršenje 2022. preračunavaju se iz kuna u eure prema fiksnom tečaju konverzije (1 EUR=7,53450 kuna) i po pravilima za preračunavanje i zaokruživanje.</t>
  </si>
  <si>
    <t>D) VIŠEGODIŠNJI PLAN URAVNOTEŽENJA</t>
  </si>
  <si>
    <t xml:space="preserve">C) PRENESENI VIŠAK ILI PRENESENI MANJAK </t>
  </si>
  <si>
    <t>RAZLIKA - VIŠAK / MANJAK</t>
  </si>
  <si>
    <t>VIŠAK / MANJAK + NETO FINANCIRANJE</t>
  </si>
  <si>
    <t>VIŠAK / MANJAK + NETO FINANCIRANJE + PRIJENOS VIŠKA / MANJKA IZ PRETHODNE(IH) GODINE - PRIJENOS VIŠKA / MANJKA U SLJEDEĆE RAZDOBLJE</t>
  </si>
  <si>
    <t>PRIJENOS VIŠKA / MANJKA U SLJEDEĆE RAZDOBLJE</t>
  </si>
  <si>
    <t>PRIJENOS VIŠKA / MANJKA IZ PRETHODNE(IH) GODINE</t>
  </si>
  <si>
    <t>VIŠAK / MANJAK TEKUĆE GODINE</t>
  </si>
  <si>
    <t>VIŠAK / MANJAK IZ PRETHODNE(IH) GODINE KOJI ĆE SE RASPOREDITI / POKRITI</t>
  </si>
  <si>
    <t>Pomoći iz inozemstva i od subjekata unutar općeg proračuna</t>
  </si>
  <si>
    <t>Ministarstvo PK</t>
  </si>
  <si>
    <t>JLS PK</t>
  </si>
  <si>
    <t>Posebne namjene PK</t>
  </si>
  <si>
    <t>Prihodi po poseb.propisima</t>
  </si>
  <si>
    <t>Posebne namjene  PK</t>
  </si>
  <si>
    <t>Prihodi od prodanih pr. I us.</t>
  </si>
  <si>
    <t>Vlastiti prihodi PK</t>
  </si>
  <si>
    <t>Donacija PK</t>
  </si>
  <si>
    <t>Prihodi iz nadležnog proračuna i od HZZO-a temeljem ugovornih obveza</t>
  </si>
  <si>
    <t>Decentralizacija</t>
  </si>
  <si>
    <t>Opći prihodi i primici KZŽ</t>
  </si>
  <si>
    <t xml:space="preserve">Višak prihoda </t>
  </si>
  <si>
    <t>Prihodi od prodaje nef. Imovine</t>
  </si>
  <si>
    <t>Donacije</t>
  </si>
  <si>
    <t>Financijski rashodi</t>
  </si>
  <si>
    <t>Naknada građanima i kuć.</t>
  </si>
  <si>
    <t>Ostali rashodi</t>
  </si>
  <si>
    <t>Rashodi za nabavu  dugotrajne imovine</t>
  </si>
  <si>
    <t>Prihodi od pr. nef. Imovine</t>
  </si>
  <si>
    <t>Prihodi od prodaje nef.imovine</t>
  </si>
  <si>
    <t>Prihodi od prodaje dug. Imov.</t>
  </si>
  <si>
    <t>1.1. Opći prihodi i primici</t>
  </si>
  <si>
    <t>1.3. Decentralizacija</t>
  </si>
  <si>
    <t>2 Donacije</t>
  </si>
  <si>
    <t>2.1. Donacije</t>
  </si>
  <si>
    <t>2.1.1 Donacija PK</t>
  </si>
  <si>
    <t>3.1. Vlastiti prihodi</t>
  </si>
  <si>
    <t>3.1.1 Vlastiti prihodi PK</t>
  </si>
  <si>
    <t>4 Prihodi za posebne namjene</t>
  </si>
  <si>
    <t>4.3. Posebne namjene</t>
  </si>
  <si>
    <t>4.3.1 Posebne namjene PK</t>
  </si>
  <si>
    <t>5 Pomoći</t>
  </si>
  <si>
    <t>5.2. Ministarstvo</t>
  </si>
  <si>
    <t>5.2.1 Ministarstvo PK</t>
  </si>
  <si>
    <t>5.4. JLS</t>
  </si>
  <si>
    <t>5.4.1 JLS</t>
  </si>
  <si>
    <t>7 Prihodi od prodaje nefininancijke imovine</t>
  </si>
  <si>
    <t>7.2. Prihodi od prodaje nefin. imovine</t>
  </si>
  <si>
    <t>7.2.1 Prihodi od prodaje nef. Imovine</t>
  </si>
  <si>
    <t>9 Rezultat poslovanja</t>
  </si>
  <si>
    <t>3.1.1.Vlastiti prihodi PK</t>
  </si>
  <si>
    <t>4.3.1. Posebne namjene PK</t>
  </si>
  <si>
    <t>UKUPNI PRIHODI + VIŠAK</t>
  </si>
  <si>
    <t>5.4.1. JLS</t>
  </si>
  <si>
    <t>7.2.1. Prihodi od prodaje nefin. imovine</t>
  </si>
  <si>
    <t>4 Posebne namjene</t>
  </si>
  <si>
    <t>5.4.1 JLS PK</t>
  </si>
  <si>
    <t>7 Prihodi od prodaje nef. imovine</t>
  </si>
  <si>
    <t>7.2. Prihodi od prodaje nef. imovine</t>
  </si>
  <si>
    <t>2.1.1 Donacije PK</t>
  </si>
  <si>
    <t>PROGRAM: OSNOVNO OBRAZOVANJE - ZAKONSKI STANDARD</t>
  </si>
  <si>
    <t>Aktivnost A102000</t>
  </si>
  <si>
    <t>Redovni poslovi ustanova osnovnog obrazovanja</t>
  </si>
  <si>
    <t>Opći prihodi i primici (KZŽ)</t>
  </si>
  <si>
    <t xml:space="preserve">SUFINANCIRANJE NABAVE RADNIH BILJEŽNICA UČENICIMA </t>
  </si>
  <si>
    <t>PROJEKT BALTAZAR 6</t>
  </si>
  <si>
    <t>PROJEKT ZALOGAJČEK 7</t>
  </si>
  <si>
    <t>ŠKOLSKA SHEMA 5</t>
  </si>
  <si>
    <t>J01</t>
  </si>
  <si>
    <t>GLAVNI PROGRAM :OBRAZOVANJE</t>
  </si>
  <si>
    <t>Izvor financiranja 1.3</t>
  </si>
  <si>
    <t xml:space="preserve">Financijski rashodi </t>
  </si>
  <si>
    <t>Rashodi za nabavu dugotrajne imovine</t>
  </si>
  <si>
    <t>T103000</t>
  </si>
  <si>
    <t>Oprema, inform., nabava pomagala OŠ</t>
  </si>
  <si>
    <t>Program: DOPUNSKI NASTAVNI I VANNAST. PROGRAM ŠKOLA I OBRAZ. INSTITUCIJA</t>
  </si>
  <si>
    <t>A102000</t>
  </si>
  <si>
    <t>DOPUNSKI NAST. I VANNAST. PROGRAM ŠKOLA I OBRAZ. INSTITUCIJA</t>
  </si>
  <si>
    <t>Izvor financiranja 1.1</t>
  </si>
  <si>
    <t>Opći prihodi i primici - dop. sred. KZŽ</t>
  </si>
  <si>
    <t>A102006</t>
  </si>
  <si>
    <t>PROGRAM GRAĐANSKOG ODGOJA U ŠKOLAMA</t>
  </si>
  <si>
    <t>Izvor financiranja 1.1.</t>
  </si>
  <si>
    <t>Dopunska sredstva za mat. rashode i opremu škola</t>
  </si>
  <si>
    <t>Rashodi za nabavu nefin. Imovine</t>
  </si>
  <si>
    <t>Rashodi za dod. ulag. na nef. imov.</t>
  </si>
  <si>
    <t>A102001</t>
  </si>
  <si>
    <t>FINANCIRANJE - OSTALI RASHODI OŠ</t>
  </si>
  <si>
    <t>Izvor financiranja 2.1.1</t>
  </si>
  <si>
    <t>Rashodi za nab. nefin. imovine</t>
  </si>
  <si>
    <t>Rashodi za nab. proizv. dug. imovine</t>
  </si>
  <si>
    <t>Izvor financiranja 3.1.1</t>
  </si>
  <si>
    <t>Vlastiti prihodi</t>
  </si>
  <si>
    <t>Rashodi za nab.proizv.dug. imovine</t>
  </si>
  <si>
    <t>Izvor financiranja 4.3.1</t>
  </si>
  <si>
    <t>Posebne namjene</t>
  </si>
  <si>
    <t>Rashodi za nab. proizv.dug. imov.</t>
  </si>
  <si>
    <t>Izvor financiranja 5.2.1</t>
  </si>
  <si>
    <t>Ministarstvo</t>
  </si>
  <si>
    <t>Naknade građanima i kućanstvima</t>
  </si>
  <si>
    <t>Rashodi za nabavu nefin. imovine</t>
  </si>
  <si>
    <t>Rashodi za nab. proizv. dug.imov.</t>
  </si>
  <si>
    <t>Izvor financiranja 5.4.1</t>
  </si>
  <si>
    <t>Izvor financiranja 7.1</t>
  </si>
  <si>
    <t>Prihodi od prodaje nefin. imovine</t>
  </si>
  <si>
    <t>T103010</t>
  </si>
  <si>
    <t>T103020</t>
  </si>
  <si>
    <t>T103024</t>
  </si>
  <si>
    <t>09 obrazovanje</t>
  </si>
  <si>
    <t>0912 Osnovno obrazovanje</t>
  </si>
  <si>
    <t>096 Dodatne usluge u obrazovanju</t>
  </si>
  <si>
    <t>ukupni prihodi + višak</t>
  </si>
  <si>
    <t xml:space="preserve">I. OPĆI DIO                                                                   </t>
  </si>
  <si>
    <t xml:space="preserve">          URBROJ:2140-59-23-1</t>
  </si>
  <si>
    <t>T103021</t>
  </si>
  <si>
    <t>U Brestovcu Orehovičkom, 08.11.2023.</t>
  </si>
  <si>
    <t>Predsjednica Školskog odbora:                                                                                                                                                                                                                       Ravnatelj:</t>
  </si>
  <si>
    <t xml:space="preserve">          Iva Muhek</t>
  </si>
  <si>
    <t xml:space="preserve">           Zdenko Kobeščak</t>
  </si>
  <si>
    <t>Ravnatelj:</t>
  </si>
  <si>
    <t xml:space="preserve">          Iva Muhek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</si>
  <si>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Zdenko Kobeščak</t>
  </si>
  <si>
    <t xml:space="preserve"> FINANCIJSKI PLAN OSNOVNE ŠKOLE STJEPANA RADIĆA BRESTOVEC OREHOVIČKI
ZA 2024. I PROJEKCIJE ZA 2025. I 2026. GODINU       </t>
  </si>
  <si>
    <r>
      <t xml:space="preserve"> FINANCIJSKI PLAN OSNOVNE ŠKOLE STJEPANA RADIĆA BRESTOVEC OREHOVIČKI
ZA 2024. I PROJEKCIJE ZA 2025. I 2026. GODINU       
  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KLASA:400-02/23-01/02</t>
    </r>
  </si>
  <si>
    <t xml:space="preserve">                                                 Zdenko Kobeščak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</si>
</sst>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3" fontId="6" fillId="0" borderId="4" xfId="1" applyFont="1" applyFill="1" applyBorder="1" applyAlignment="1" applyProtection="1">
      <alignment horizontal="center" vertical="center" wrapText="1"/>
    </xf>
    <xf numFmtId="43" fontId="3" fillId="2" borderId="4" xfId="1" applyFont="1" applyFill="1" applyBorder="1" applyAlignment="1">
      <alignment horizontal="right"/>
    </xf>
    <xf numFmtId="4" fontId="3" fillId="2" borderId="4" xfId="1" applyNumberFormat="1" applyFont="1" applyFill="1" applyBorder="1" applyAlignment="1">
      <alignment horizontal="right"/>
    </xf>
    <xf numFmtId="2" fontId="6" fillId="0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164" fontId="3" fillId="2" borderId="4" xfId="0" applyNumberFormat="1" applyFont="1" applyFill="1" applyBorder="1" applyAlignment="1">
      <alignment horizontal="right"/>
    </xf>
    <xf numFmtId="43" fontId="3" fillId="2" borderId="4" xfId="1" applyNumberFormat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/>
    </xf>
    <xf numFmtId="49" fontId="22" fillId="2" borderId="3" xfId="0" quotePrefix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3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/>
    </xf>
    <xf numFmtId="0" fontId="23" fillId="0" borderId="2" xfId="0" applyFont="1" applyBorder="1"/>
    <xf numFmtId="0" fontId="23" fillId="0" borderId="4" xfId="0" applyFont="1" applyBorder="1"/>
    <xf numFmtId="0" fontId="23" fillId="0" borderId="3" xfId="0" applyFont="1" applyBorder="1"/>
    <xf numFmtId="0" fontId="23" fillId="0" borderId="6" xfId="0" applyFont="1" applyBorder="1" applyAlignment="1">
      <alignment horizontal="center"/>
    </xf>
    <xf numFmtId="0" fontId="23" fillId="0" borderId="5" xfId="0" applyFont="1" applyBorder="1"/>
    <xf numFmtId="0" fontId="23" fillId="0" borderId="7" xfId="0" applyFont="1" applyBorder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9" fillId="0" borderId="1" xfId="0" quotePrefix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4" fillId="0" borderId="0" xfId="0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H45" sqref="H45"/>
    </sheetView>
  </sheetViews>
  <sheetFormatPr defaultRowHeight="15" x14ac:dyDescent="0.25"/>
  <cols>
    <col min="5" max="10" width="25.28515625" customWidth="1"/>
  </cols>
  <sheetData>
    <row r="1" spans="1:10" ht="48" customHeight="1" x14ac:dyDescent="0.25">
      <c r="A1" s="124" t="s">
        <v>181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2.75" customHeight="1" x14ac:dyDescent="0.25">
      <c r="A2" s="22"/>
      <c r="B2" s="22"/>
      <c r="C2" s="22"/>
      <c r="D2" s="22"/>
      <c r="E2" s="22"/>
      <c r="F2" s="22"/>
      <c r="G2" s="22"/>
      <c r="H2" s="106"/>
      <c r="I2" s="106" t="s">
        <v>171</v>
      </c>
      <c r="J2" s="22"/>
    </row>
    <row r="3" spans="1:10" ht="15.75" x14ac:dyDescent="0.25">
      <c r="A3" s="124" t="s">
        <v>170</v>
      </c>
      <c r="B3" s="124"/>
      <c r="C3" s="124"/>
      <c r="D3" s="124"/>
      <c r="E3" s="124"/>
      <c r="F3" s="124"/>
      <c r="G3" s="124"/>
      <c r="H3" s="124"/>
      <c r="I3" s="127"/>
      <c r="J3" s="127"/>
    </row>
    <row r="4" spans="1:10" ht="9" customHeight="1" x14ac:dyDescent="0.25">
      <c r="A4" s="22"/>
      <c r="B4" s="22"/>
      <c r="C4" s="22"/>
      <c r="D4" s="22"/>
      <c r="E4" s="22"/>
      <c r="F4" s="22"/>
      <c r="G4" s="22"/>
      <c r="H4" s="22"/>
      <c r="I4" s="5"/>
      <c r="J4" s="5"/>
    </row>
    <row r="5" spans="1:10" ht="18" customHeight="1" x14ac:dyDescent="0.25">
      <c r="A5" s="124" t="s">
        <v>26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 ht="5.25" customHeight="1" x14ac:dyDescent="0.25">
      <c r="A6" s="1"/>
      <c r="B6" s="2"/>
      <c r="C6" s="2"/>
      <c r="D6" s="2"/>
      <c r="E6" s="6"/>
      <c r="F6" s="7"/>
      <c r="G6" s="7"/>
      <c r="H6" s="7"/>
      <c r="I6" s="7"/>
      <c r="J6" s="37" t="s">
        <v>34</v>
      </c>
    </row>
    <row r="7" spans="1:10" ht="25.5" x14ac:dyDescent="0.25">
      <c r="A7" s="29"/>
      <c r="B7" s="30"/>
      <c r="C7" s="30"/>
      <c r="D7" s="31"/>
      <c r="E7" s="32"/>
      <c r="F7" s="3" t="s">
        <v>35</v>
      </c>
      <c r="G7" s="3" t="s">
        <v>33</v>
      </c>
      <c r="H7" s="3" t="s">
        <v>30</v>
      </c>
      <c r="I7" s="3" t="s">
        <v>3</v>
      </c>
      <c r="J7" s="3" t="s">
        <v>31</v>
      </c>
    </row>
    <row r="8" spans="1:10" x14ac:dyDescent="0.25">
      <c r="A8" s="117" t="s">
        <v>0</v>
      </c>
      <c r="B8" s="112"/>
      <c r="C8" s="112"/>
      <c r="D8" s="112"/>
      <c r="E8" s="128"/>
      <c r="F8" s="104">
        <v>895004.47</v>
      </c>
      <c r="G8" s="104">
        <f t="shared" ref="G8:H8" si="0">G9+G10</f>
        <v>1040039</v>
      </c>
      <c r="H8" s="104">
        <f t="shared" si="0"/>
        <v>1083884</v>
      </c>
      <c r="I8" s="34">
        <v>1083884</v>
      </c>
      <c r="J8" s="34">
        <v>1083884</v>
      </c>
    </row>
    <row r="9" spans="1:10" x14ac:dyDescent="0.25">
      <c r="A9" s="129" t="s">
        <v>50</v>
      </c>
      <c r="B9" s="121"/>
      <c r="C9" s="121"/>
      <c r="D9" s="121"/>
      <c r="E9" s="123"/>
      <c r="F9" s="103">
        <v>894521.75</v>
      </c>
      <c r="G9" s="103">
        <v>1040039</v>
      </c>
      <c r="H9" s="103">
        <v>1083884</v>
      </c>
      <c r="I9" s="35">
        <v>1083884</v>
      </c>
      <c r="J9" s="35">
        <v>1083884</v>
      </c>
    </row>
    <row r="10" spans="1:10" x14ac:dyDescent="0.25">
      <c r="A10" s="126" t="s">
        <v>51</v>
      </c>
      <c r="B10" s="123"/>
      <c r="C10" s="123"/>
      <c r="D10" s="123"/>
      <c r="E10" s="123"/>
      <c r="F10" s="103">
        <v>482.72</v>
      </c>
      <c r="G10" s="103">
        <v>0</v>
      </c>
      <c r="H10" s="103">
        <v>0</v>
      </c>
      <c r="I10" s="35">
        <v>0</v>
      </c>
      <c r="J10" s="35">
        <v>0</v>
      </c>
    </row>
    <row r="11" spans="1:10" x14ac:dyDescent="0.25">
      <c r="A11" s="38" t="s">
        <v>1</v>
      </c>
      <c r="B11" s="62"/>
      <c r="C11" s="62"/>
      <c r="D11" s="62"/>
      <c r="E11" s="62"/>
      <c r="F11" s="104">
        <v>897094.98</v>
      </c>
      <c r="G11" s="104">
        <f t="shared" ref="G11:H11" si="1">G12+G13</f>
        <v>1058770</v>
      </c>
      <c r="H11" s="104">
        <f t="shared" si="1"/>
        <v>1084884</v>
      </c>
      <c r="I11" s="34">
        <v>1083884</v>
      </c>
      <c r="J11" s="34">
        <v>1083884</v>
      </c>
    </row>
    <row r="12" spans="1:10" x14ac:dyDescent="0.25">
      <c r="A12" s="120" t="s">
        <v>52</v>
      </c>
      <c r="B12" s="121"/>
      <c r="C12" s="121"/>
      <c r="D12" s="121"/>
      <c r="E12" s="121"/>
      <c r="F12" s="103">
        <v>886009.29</v>
      </c>
      <c r="G12" s="103">
        <v>1044200</v>
      </c>
      <c r="H12" s="103">
        <v>1081674</v>
      </c>
      <c r="I12" s="35">
        <v>1081674</v>
      </c>
      <c r="J12" s="36">
        <v>1081674</v>
      </c>
    </row>
    <row r="13" spans="1:10" x14ac:dyDescent="0.25">
      <c r="A13" s="122" t="s">
        <v>53</v>
      </c>
      <c r="B13" s="123"/>
      <c r="C13" s="123"/>
      <c r="D13" s="123"/>
      <c r="E13" s="123"/>
      <c r="F13" s="105">
        <v>11085.69</v>
      </c>
      <c r="G13" s="105">
        <v>14570</v>
      </c>
      <c r="H13" s="105">
        <v>3210</v>
      </c>
      <c r="I13" s="28">
        <v>2210</v>
      </c>
      <c r="J13" s="36">
        <v>2210</v>
      </c>
    </row>
    <row r="14" spans="1:10" x14ac:dyDescent="0.25">
      <c r="A14" s="111" t="s">
        <v>60</v>
      </c>
      <c r="B14" s="112"/>
      <c r="C14" s="112"/>
      <c r="D14" s="112"/>
      <c r="E14" s="112"/>
      <c r="F14" s="104">
        <v>-2090.5100000000002</v>
      </c>
      <c r="G14" s="104">
        <f t="shared" ref="G14:J14" si="2">G8-G11</f>
        <v>-18731</v>
      </c>
      <c r="H14" s="104">
        <f t="shared" si="2"/>
        <v>-1000</v>
      </c>
      <c r="I14" s="34">
        <v>0</v>
      </c>
      <c r="J14" s="34">
        <f t="shared" si="2"/>
        <v>0</v>
      </c>
    </row>
    <row r="15" spans="1:10" ht="9.75" customHeight="1" x14ac:dyDescent="0.25">
      <c r="A15" s="22"/>
      <c r="B15" s="24"/>
      <c r="C15" s="24"/>
      <c r="D15" s="24"/>
      <c r="E15" s="24"/>
      <c r="F15" s="24"/>
      <c r="G15" s="24"/>
      <c r="H15" s="25"/>
      <c r="I15" s="25"/>
      <c r="J15" s="25"/>
    </row>
    <row r="16" spans="1:10" ht="18" customHeight="1" x14ac:dyDescent="0.25">
      <c r="A16" s="124" t="s">
        <v>25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0" ht="0.75" customHeight="1" x14ac:dyDescent="0.25">
      <c r="A17" s="22"/>
      <c r="B17" s="24"/>
      <c r="C17" s="24"/>
      <c r="D17" s="24"/>
      <c r="E17" s="24"/>
      <c r="F17" s="24"/>
      <c r="G17" s="24"/>
      <c r="H17" s="25"/>
      <c r="I17" s="25"/>
      <c r="J17" s="25"/>
    </row>
    <row r="18" spans="1:10" ht="25.5" x14ac:dyDescent="0.25">
      <c r="A18" s="29"/>
      <c r="B18" s="30"/>
      <c r="C18" s="30"/>
      <c r="D18" s="31"/>
      <c r="E18" s="32"/>
      <c r="F18" s="3" t="s">
        <v>35</v>
      </c>
      <c r="G18" s="3" t="s">
        <v>33</v>
      </c>
      <c r="H18" s="3" t="s">
        <v>30</v>
      </c>
      <c r="I18" s="3" t="s">
        <v>3</v>
      </c>
      <c r="J18" s="3" t="s">
        <v>31</v>
      </c>
    </row>
    <row r="19" spans="1:10" x14ac:dyDescent="0.25">
      <c r="A19" s="122" t="s">
        <v>54</v>
      </c>
      <c r="B19" s="123"/>
      <c r="C19" s="123"/>
      <c r="D19" s="123"/>
      <c r="E19" s="123"/>
      <c r="F19" s="28"/>
      <c r="G19" s="28"/>
      <c r="H19" s="28"/>
      <c r="I19" s="28"/>
      <c r="J19" s="36"/>
    </row>
    <row r="20" spans="1:10" x14ac:dyDescent="0.25">
      <c r="A20" s="122" t="s">
        <v>55</v>
      </c>
      <c r="B20" s="123"/>
      <c r="C20" s="123"/>
      <c r="D20" s="123"/>
      <c r="E20" s="123"/>
      <c r="F20" s="28"/>
      <c r="G20" s="28"/>
      <c r="H20" s="28"/>
      <c r="I20" s="28"/>
      <c r="J20" s="36"/>
    </row>
    <row r="21" spans="1:10" x14ac:dyDescent="0.25">
      <c r="A21" s="111" t="s">
        <v>2</v>
      </c>
      <c r="B21" s="112"/>
      <c r="C21" s="112"/>
      <c r="D21" s="112"/>
      <c r="E21" s="112"/>
      <c r="F21" s="34">
        <f>F19-F20</f>
        <v>0</v>
      </c>
      <c r="G21" s="34">
        <f t="shared" ref="G21:J21" si="3">G19-G20</f>
        <v>0</v>
      </c>
      <c r="H21" s="34">
        <f t="shared" si="3"/>
        <v>0</v>
      </c>
      <c r="I21" s="34">
        <f t="shared" si="3"/>
        <v>0</v>
      </c>
      <c r="J21" s="34">
        <f t="shared" si="3"/>
        <v>0</v>
      </c>
    </row>
    <row r="22" spans="1:10" x14ac:dyDescent="0.25">
      <c r="A22" s="111" t="s">
        <v>61</v>
      </c>
      <c r="B22" s="112"/>
      <c r="C22" s="112"/>
      <c r="D22" s="112"/>
      <c r="E22" s="112"/>
      <c r="F22" s="34">
        <f>F14+F21</f>
        <v>-2090.5100000000002</v>
      </c>
      <c r="G22" s="34">
        <f t="shared" ref="G22:J22" si="4">G14+G21</f>
        <v>-18731</v>
      </c>
      <c r="H22" s="34">
        <f t="shared" si="4"/>
        <v>-1000</v>
      </c>
      <c r="I22" s="34">
        <f t="shared" si="4"/>
        <v>0</v>
      </c>
      <c r="J22" s="34">
        <f t="shared" si="4"/>
        <v>0</v>
      </c>
    </row>
    <row r="23" spans="1:10" ht="18" x14ac:dyDescent="0.25">
      <c r="A23" s="23"/>
      <c r="B23" s="24"/>
      <c r="C23" s="24"/>
      <c r="D23" s="24"/>
      <c r="E23" s="24"/>
      <c r="F23" s="24"/>
      <c r="G23" s="24"/>
      <c r="H23" s="25"/>
      <c r="I23" s="25"/>
      <c r="J23" s="25"/>
    </row>
    <row r="24" spans="1:10" ht="18" customHeight="1" x14ac:dyDescent="0.25">
      <c r="A24" s="124" t="s">
        <v>59</v>
      </c>
      <c r="B24" s="125"/>
      <c r="C24" s="125"/>
      <c r="D24" s="125"/>
      <c r="E24" s="125"/>
      <c r="F24" s="125"/>
      <c r="G24" s="125"/>
      <c r="H24" s="125"/>
      <c r="I24" s="125"/>
      <c r="J24" s="125"/>
    </row>
    <row r="25" spans="1:10" ht="2.25" customHeight="1" x14ac:dyDescent="0.25">
      <c r="A25" s="61"/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5.5" x14ac:dyDescent="0.25">
      <c r="A26" s="29"/>
      <c r="B26" s="30"/>
      <c r="C26" s="30"/>
      <c r="D26" s="31"/>
      <c r="E26" s="32"/>
      <c r="F26" s="3" t="s">
        <v>35</v>
      </c>
      <c r="G26" s="3" t="s">
        <v>33</v>
      </c>
      <c r="H26" s="3" t="s">
        <v>30</v>
      </c>
      <c r="I26" s="3" t="s">
        <v>3</v>
      </c>
      <c r="J26" s="3" t="s">
        <v>31</v>
      </c>
    </row>
    <row r="27" spans="1:10" ht="15" customHeight="1" x14ac:dyDescent="0.25">
      <c r="A27" s="108" t="s">
        <v>64</v>
      </c>
      <c r="B27" s="109"/>
      <c r="C27" s="109"/>
      <c r="D27" s="109"/>
      <c r="E27" s="110"/>
      <c r="F27" s="56">
        <v>0</v>
      </c>
      <c r="G27" s="56">
        <v>0</v>
      </c>
      <c r="H27" s="56">
        <v>0</v>
      </c>
      <c r="I27" s="56">
        <v>0</v>
      </c>
      <c r="J27" s="57">
        <v>0</v>
      </c>
    </row>
    <row r="28" spans="1:10" ht="15" customHeight="1" x14ac:dyDescent="0.25">
      <c r="A28" s="111" t="s">
        <v>63</v>
      </c>
      <c r="B28" s="112"/>
      <c r="C28" s="112"/>
      <c r="D28" s="112"/>
      <c r="E28" s="112"/>
      <c r="F28" s="58">
        <f>F22+F27</f>
        <v>-2090.5100000000002</v>
      </c>
      <c r="G28" s="58">
        <f t="shared" ref="G28:J28" si="5">G22+G27</f>
        <v>-18731</v>
      </c>
      <c r="H28" s="58">
        <f t="shared" si="5"/>
        <v>-1000</v>
      </c>
      <c r="I28" s="58">
        <f t="shared" si="5"/>
        <v>0</v>
      </c>
      <c r="J28" s="59">
        <f t="shared" si="5"/>
        <v>0</v>
      </c>
    </row>
    <row r="29" spans="1:10" ht="45" customHeight="1" x14ac:dyDescent="0.25">
      <c r="A29" s="117" t="s">
        <v>62</v>
      </c>
      <c r="B29" s="118"/>
      <c r="C29" s="118"/>
      <c r="D29" s="118"/>
      <c r="E29" s="119"/>
      <c r="F29" s="58">
        <f>F14+F21+F27-F28</f>
        <v>0</v>
      </c>
      <c r="G29" s="58">
        <f t="shared" ref="G29:J29" si="6">G14+G21+G27-G28</f>
        <v>0</v>
      </c>
      <c r="H29" s="58">
        <f t="shared" si="6"/>
        <v>0</v>
      </c>
      <c r="I29" s="58">
        <f t="shared" si="6"/>
        <v>0</v>
      </c>
      <c r="J29" s="59">
        <f t="shared" si="6"/>
        <v>0</v>
      </c>
    </row>
    <row r="30" spans="1:10" ht="18" customHeight="1" x14ac:dyDescent="0.25">
      <c r="A30" s="64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8" customHeight="1" x14ac:dyDescent="0.25">
      <c r="A31" s="107" t="s">
        <v>58</v>
      </c>
      <c r="B31" s="107"/>
      <c r="C31" s="107"/>
      <c r="D31" s="107"/>
      <c r="E31" s="107"/>
      <c r="F31" s="107"/>
      <c r="G31" s="107"/>
      <c r="H31" s="107"/>
      <c r="I31" s="107"/>
      <c r="J31" s="107"/>
    </row>
    <row r="32" spans="1:10" ht="18" hidden="1" x14ac:dyDescent="0.25">
      <c r="A32" s="60"/>
      <c r="B32" s="49"/>
      <c r="C32" s="49"/>
      <c r="D32" s="49"/>
      <c r="E32" s="49"/>
      <c r="F32" s="49"/>
      <c r="G32" s="49"/>
      <c r="H32" s="50"/>
      <c r="I32" s="50"/>
      <c r="J32" s="50"/>
    </row>
    <row r="33" spans="1:10" ht="25.5" x14ac:dyDescent="0.25">
      <c r="A33" s="51"/>
      <c r="B33" s="52"/>
      <c r="C33" s="52"/>
      <c r="D33" s="53"/>
      <c r="E33" s="54"/>
      <c r="F33" s="55" t="s">
        <v>35</v>
      </c>
      <c r="G33" s="55" t="s">
        <v>33</v>
      </c>
      <c r="H33" s="55" t="s">
        <v>30</v>
      </c>
      <c r="I33" s="55" t="s">
        <v>3</v>
      </c>
      <c r="J33" s="55" t="s">
        <v>31</v>
      </c>
    </row>
    <row r="34" spans="1:10" x14ac:dyDescent="0.25">
      <c r="A34" s="108" t="s">
        <v>64</v>
      </c>
      <c r="B34" s="109"/>
      <c r="C34" s="109"/>
      <c r="D34" s="109"/>
      <c r="E34" s="110"/>
      <c r="F34" s="56">
        <v>0</v>
      </c>
      <c r="G34" s="56">
        <f>F37</f>
        <v>0</v>
      </c>
      <c r="H34" s="56">
        <f>G37</f>
        <v>0</v>
      </c>
      <c r="I34" s="56">
        <f>H37</f>
        <v>0</v>
      </c>
      <c r="J34" s="57">
        <f>I37</f>
        <v>0</v>
      </c>
    </row>
    <row r="35" spans="1:10" ht="28.5" customHeight="1" x14ac:dyDescent="0.25">
      <c r="A35" s="108" t="s">
        <v>66</v>
      </c>
      <c r="B35" s="109"/>
      <c r="C35" s="109"/>
      <c r="D35" s="109"/>
      <c r="E35" s="110"/>
      <c r="F35" s="56">
        <v>0</v>
      </c>
      <c r="G35" s="56">
        <v>0</v>
      </c>
      <c r="H35" s="56">
        <v>0</v>
      </c>
      <c r="I35" s="56">
        <v>0</v>
      </c>
      <c r="J35" s="57">
        <v>0</v>
      </c>
    </row>
    <row r="36" spans="1:10" x14ac:dyDescent="0.25">
      <c r="A36" s="108" t="s">
        <v>65</v>
      </c>
      <c r="B36" s="115"/>
      <c r="C36" s="115"/>
      <c r="D36" s="115"/>
      <c r="E36" s="116"/>
      <c r="F36" s="56">
        <v>0</v>
      </c>
      <c r="G36" s="56">
        <v>0</v>
      </c>
      <c r="H36" s="56">
        <v>0</v>
      </c>
      <c r="I36" s="56">
        <v>0</v>
      </c>
      <c r="J36" s="57">
        <v>0</v>
      </c>
    </row>
    <row r="37" spans="1:10" ht="15" customHeight="1" x14ac:dyDescent="0.25">
      <c r="A37" s="111" t="s">
        <v>63</v>
      </c>
      <c r="B37" s="112"/>
      <c r="C37" s="112"/>
      <c r="D37" s="112"/>
      <c r="E37" s="112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6">
        <f t="shared" si="7"/>
        <v>0</v>
      </c>
    </row>
    <row r="38" spans="1:10" ht="6.75" customHeight="1" x14ac:dyDescent="0.25"/>
    <row r="39" spans="1:10" x14ac:dyDescent="0.25">
      <c r="A39" s="113" t="s">
        <v>57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ht="8.25" customHeight="1" x14ac:dyDescent="0.25"/>
    <row r="41" spans="1:10" hidden="1" x14ac:dyDescent="0.25"/>
    <row r="42" spans="1:10" ht="14.25" customHeight="1" x14ac:dyDescent="0.25">
      <c r="B42" t="s">
        <v>173</v>
      </c>
    </row>
    <row r="43" spans="1:10" ht="6" hidden="1" customHeight="1" x14ac:dyDescent="0.25"/>
    <row r="44" spans="1:10" x14ac:dyDescent="0.25">
      <c r="C44" t="s">
        <v>174</v>
      </c>
    </row>
    <row r="45" spans="1:10" x14ac:dyDescent="0.25">
      <c r="C45" t="s">
        <v>175</v>
      </c>
      <c r="H45" t="s">
        <v>182</v>
      </c>
    </row>
  </sheetData>
  <mergeCells count="24">
    <mergeCell ref="A10:E10"/>
    <mergeCell ref="A1:J1"/>
    <mergeCell ref="A3:J3"/>
    <mergeCell ref="A5:J5"/>
    <mergeCell ref="A8:E8"/>
    <mergeCell ref="A9:E9"/>
    <mergeCell ref="A29:E29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27:E27"/>
    <mergeCell ref="A28:E28"/>
    <mergeCell ref="A31:J31"/>
    <mergeCell ref="A34:E34"/>
    <mergeCell ref="A35:E35"/>
    <mergeCell ref="A37:E37"/>
    <mergeCell ref="A39:J39"/>
    <mergeCell ref="A36:E36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opLeftCell="A52" workbookViewId="0">
      <selection activeCell="A66" sqref="A66:A6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4" t="s">
        <v>180</v>
      </c>
      <c r="B1" s="124"/>
      <c r="C1" s="124"/>
      <c r="D1" s="124"/>
      <c r="E1" s="124"/>
      <c r="F1" s="124"/>
      <c r="G1" s="124"/>
      <c r="H1" s="12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124" t="s">
        <v>19</v>
      </c>
      <c r="B3" s="124"/>
      <c r="C3" s="124"/>
      <c r="D3" s="124"/>
      <c r="E3" s="124"/>
      <c r="F3" s="124"/>
      <c r="G3" s="127"/>
      <c r="H3" s="127"/>
    </row>
    <row r="4" spans="1:8" ht="18" x14ac:dyDescent="0.25">
      <c r="A4" s="4"/>
      <c r="B4" s="4"/>
      <c r="C4" s="4"/>
      <c r="D4" s="22"/>
      <c r="E4" s="22"/>
      <c r="F4" s="22"/>
      <c r="G4" s="5"/>
      <c r="H4" s="5"/>
    </row>
    <row r="5" spans="1:8" ht="18" customHeight="1" x14ac:dyDescent="0.25">
      <c r="A5" s="124" t="s">
        <v>5</v>
      </c>
      <c r="B5" s="125"/>
      <c r="C5" s="125"/>
      <c r="D5" s="125"/>
      <c r="E5" s="125"/>
      <c r="F5" s="125"/>
      <c r="G5" s="125"/>
      <c r="H5" s="12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x14ac:dyDescent="0.25">
      <c r="A7" s="124" t="s">
        <v>36</v>
      </c>
      <c r="B7" s="130"/>
      <c r="C7" s="130"/>
      <c r="D7" s="130"/>
      <c r="E7" s="130"/>
      <c r="F7" s="130"/>
      <c r="G7" s="130"/>
      <c r="H7" s="130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6</v>
      </c>
      <c r="B9" s="20" t="s">
        <v>7</v>
      </c>
      <c r="C9" s="20" t="s">
        <v>4</v>
      </c>
      <c r="D9" s="20" t="s">
        <v>32</v>
      </c>
      <c r="E9" s="21" t="s">
        <v>33</v>
      </c>
      <c r="F9" s="21" t="s">
        <v>30</v>
      </c>
      <c r="G9" s="21" t="s">
        <v>3</v>
      </c>
      <c r="H9" s="21" t="s">
        <v>31</v>
      </c>
    </row>
    <row r="10" spans="1:8" x14ac:dyDescent="0.25">
      <c r="A10" s="43"/>
      <c r="B10" s="44"/>
      <c r="C10" s="45" t="s">
        <v>0</v>
      </c>
      <c r="D10" s="44">
        <v>895004.47</v>
      </c>
      <c r="E10" s="68">
        <v>1040039</v>
      </c>
      <c r="F10" s="74">
        <v>1083884</v>
      </c>
      <c r="G10" s="74">
        <v>1083884</v>
      </c>
      <c r="H10" s="74">
        <v>1083884</v>
      </c>
    </row>
    <row r="11" spans="1:8" ht="18.75" customHeight="1" x14ac:dyDescent="0.25">
      <c r="A11" s="11">
        <v>6</v>
      </c>
      <c r="B11" s="11"/>
      <c r="C11" s="11" t="s">
        <v>8</v>
      </c>
      <c r="D11" s="70">
        <v>894521.75</v>
      </c>
      <c r="E11" s="69">
        <v>1040039</v>
      </c>
      <c r="F11" s="69">
        <v>1083884</v>
      </c>
      <c r="G11" s="69">
        <v>1083884</v>
      </c>
      <c r="H11" s="69">
        <v>1083884</v>
      </c>
    </row>
    <row r="12" spans="1:8" ht="37.5" customHeight="1" x14ac:dyDescent="0.25">
      <c r="A12" s="11"/>
      <c r="B12" s="16">
        <v>63</v>
      </c>
      <c r="C12" s="16" t="s">
        <v>67</v>
      </c>
      <c r="D12" s="70">
        <v>797806.03</v>
      </c>
      <c r="E12" s="69">
        <v>944805</v>
      </c>
      <c r="F12" s="69">
        <v>1027222</v>
      </c>
      <c r="G12" s="69">
        <v>1027222</v>
      </c>
      <c r="H12" s="69">
        <v>1027222</v>
      </c>
    </row>
    <row r="13" spans="1:8" x14ac:dyDescent="0.25">
      <c r="A13" s="12"/>
      <c r="B13" s="41"/>
      <c r="C13" s="13" t="s">
        <v>68</v>
      </c>
      <c r="D13" s="70">
        <v>771415.71</v>
      </c>
      <c r="E13" s="69">
        <v>928535</v>
      </c>
      <c r="F13" s="69">
        <v>1015772</v>
      </c>
      <c r="G13" s="69">
        <v>1015772</v>
      </c>
      <c r="H13" s="69">
        <v>1015772</v>
      </c>
    </row>
    <row r="14" spans="1:8" x14ac:dyDescent="0.25">
      <c r="A14" s="12"/>
      <c r="B14" s="41"/>
      <c r="C14" s="13" t="s">
        <v>69</v>
      </c>
      <c r="D14" s="73">
        <v>26390.32</v>
      </c>
      <c r="E14" s="69">
        <v>16270</v>
      </c>
      <c r="F14" s="69">
        <v>11450</v>
      </c>
      <c r="G14" s="69">
        <v>11450</v>
      </c>
      <c r="H14" s="69">
        <v>11450</v>
      </c>
    </row>
    <row r="15" spans="1:8" x14ac:dyDescent="0.25">
      <c r="A15" s="12"/>
      <c r="B15" s="16">
        <v>64</v>
      </c>
      <c r="C15" s="16" t="s">
        <v>28</v>
      </c>
      <c r="D15" s="70">
        <v>0.21</v>
      </c>
      <c r="E15" s="69">
        <v>5</v>
      </c>
      <c r="F15" s="69">
        <v>5</v>
      </c>
      <c r="G15" s="69">
        <v>5</v>
      </c>
      <c r="H15" s="69">
        <v>5</v>
      </c>
    </row>
    <row r="16" spans="1:8" x14ac:dyDescent="0.25">
      <c r="A16" s="12"/>
      <c r="B16" s="16"/>
      <c r="C16" s="16" t="s">
        <v>70</v>
      </c>
      <c r="D16" s="70">
        <v>0.21</v>
      </c>
      <c r="E16" s="69">
        <v>5</v>
      </c>
      <c r="F16" s="69">
        <v>5</v>
      </c>
      <c r="G16" s="69">
        <v>5</v>
      </c>
      <c r="H16" s="69">
        <v>5</v>
      </c>
    </row>
    <row r="17" spans="1:8" x14ac:dyDescent="0.25">
      <c r="A17" s="12"/>
      <c r="B17" s="16">
        <v>65</v>
      </c>
      <c r="C17" s="16" t="s">
        <v>71</v>
      </c>
      <c r="D17" s="70">
        <v>26716.38</v>
      </c>
      <c r="E17" s="69">
        <v>11215</v>
      </c>
      <c r="F17" s="69">
        <v>10340</v>
      </c>
      <c r="G17" s="69">
        <v>10340</v>
      </c>
      <c r="H17" s="69">
        <v>10340</v>
      </c>
    </row>
    <row r="18" spans="1:8" x14ac:dyDescent="0.25">
      <c r="A18" s="12"/>
      <c r="B18" s="16"/>
      <c r="C18" s="16" t="s">
        <v>72</v>
      </c>
      <c r="D18" s="70">
        <v>26716.38</v>
      </c>
      <c r="E18" s="69">
        <v>11215</v>
      </c>
      <c r="F18" s="69">
        <v>10340</v>
      </c>
      <c r="G18" s="69">
        <v>10340</v>
      </c>
      <c r="H18" s="69">
        <v>10340</v>
      </c>
    </row>
    <row r="19" spans="1:8" x14ac:dyDescent="0.25">
      <c r="A19" s="12"/>
      <c r="B19" s="16">
        <v>66</v>
      </c>
      <c r="C19" s="16" t="s">
        <v>73</v>
      </c>
      <c r="D19" s="70">
        <v>3239.44</v>
      </c>
      <c r="E19" s="69">
        <v>3195</v>
      </c>
      <c r="F19" s="69">
        <v>1935</v>
      </c>
      <c r="G19" s="69">
        <v>1935</v>
      </c>
      <c r="H19" s="69">
        <v>1935</v>
      </c>
    </row>
    <row r="20" spans="1:8" x14ac:dyDescent="0.25">
      <c r="A20" s="12"/>
      <c r="B20" s="16"/>
      <c r="C20" s="16" t="s">
        <v>74</v>
      </c>
      <c r="D20" s="70">
        <v>1137.5</v>
      </c>
      <c r="E20" s="69">
        <v>1933</v>
      </c>
      <c r="F20" s="69">
        <v>1935</v>
      </c>
      <c r="G20" s="69">
        <v>1935</v>
      </c>
      <c r="H20" s="69">
        <v>1935</v>
      </c>
    </row>
    <row r="21" spans="1:8" x14ac:dyDescent="0.25">
      <c r="A21" s="12"/>
      <c r="B21" s="16"/>
      <c r="C21" s="16" t="s">
        <v>75</v>
      </c>
      <c r="D21" s="70">
        <v>2101.94</v>
      </c>
      <c r="E21" s="69">
        <v>1262</v>
      </c>
      <c r="F21" s="69">
        <v>0</v>
      </c>
      <c r="G21" s="69">
        <v>0</v>
      </c>
      <c r="H21" s="69">
        <v>0</v>
      </c>
    </row>
    <row r="22" spans="1:8" ht="38.25" x14ac:dyDescent="0.25">
      <c r="A22" s="12"/>
      <c r="B22" s="16">
        <v>67</v>
      </c>
      <c r="C22" s="16" t="s">
        <v>76</v>
      </c>
      <c r="D22" s="70">
        <v>66759.69</v>
      </c>
      <c r="E22" s="69">
        <v>80819</v>
      </c>
      <c r="F22" s="69">
        <v>44382</v>
      </c>
      <c r="G22" s="69">
        <v>44382</v>
      </c>
      <c r="H22" s="69">
        <v>44382</v>
      </c>
    </row>
    <row r="23" spans="1:8" x14ac:dyDescent="0.25">
      <c r="A23" s="12"/>
      <c r="B23" s="16"/>
      <c r="C23" s="16" t="s">
        <v>77</v>
      </c>
      <c r="D23" s="70">
        <v>33619.22</v>
      </c>
      <c r="E23" s="69">
        <v>28650</v>
      </c>
      <c r="F23" s="69">
        <v>26522</v>
      </c>
      <c r="G23" s="69">
        <v>26522</v>
      </c>
      <c r="H23" s="69">
        <v>26522</v>
      </c>
    </row>
    <row r="24" spans="1:8" x14ac:dyDescent="0.25">
      <c r="A24" s="12"/>
      <c r="B24" s="16"/>
      <c r="C24" s="16" t="s">
        <v>78</v>
      </c>
      <c r="D24" s="70">
        <v>33140.47</v>
      </c>
      <c r="E24" s="69">
        <v>52169</v>
      </c>
      <c r="F24" s="69">
        <v>17860</v>
      </c>
      <c r="G24" s="69">
        <v>17860</v>
      </c>
      <c r="H24" s="69">
        <v>17860</v>
      </c>
    </row>
    <row r="25" spans="1:8" ht="25.5" x14ac:dyDescent="0.25">
      <c r="A25" s="41">
        <v>7</v>
      </c>
      <c r="B25" s="11"/>
      <c r="C25" s="11" t="s">
        <v>87</v>
      </c>
      <c r="D25" s="70">
        <v>482.72</v>
      </c>
      <c r="E25" s="69"/>
      <c r="F25" s="69">
        <v>0</v>
      </c>
      <c r="G25" s="69">
        <v>0</v>
      </c>
      <c r="H25" s="69">
        <v>0</v>
      </c>
    </row>
    <row r="26" spans="1:8" x14ac:dyDescent="0.25">
      <c r="A26" s="12"/>
      <c r="B26" s="16">
        <v>72</v>
      </c>
      <c r="C26" s="16" t="s">
        <v>88</v>
      </c>
      <c r="D26" s="70">
        <v>482.72</v>
      </c>
      <c r="E26" s="69"/>
      <c r="F26" s="69">
        <v>0</v>
      </c>
      <c r="G26" s="69">
        <v>0</v>
      </c>
      <c r="H26" s="69">
        <v>0</v>
      </c>
    </row>
    <row r="27" spans="1:8" x14ac:dyDescent="0.25">
      <c r="A27" s="14">
        <v>9</v>
      </c>
      <c r="B27" s="15"/>
      <c r="C27" s="39" t="s">
        <v>79</v>
      </c>
      <c r="D27" s="70">
        <v>7641.11</v>
      </c>
      <c r="E27" s="69">
        <v>18731</v>
      </c>
      <c r="F27" s="69">
        <v>1000</v>
      </c>
      <c r="G27" s="69">
        <v>0</v>
      </c>
      <c r="H27" s="69">
        <v>0</v>
      </c>
    </row>
    <row r="28" spans="1:8" x14ac:dyDescent="0.25">
      <c r="A28" s="14"/>
      <c r="B28" s="67">
        <v>92</v>
      </c>
      <c r="C28" s="40" t="s">
        <v>79</v>
      </c>
      <c r="D28" s="70">
        <v>7641.11</v>
      </c>
      <c r="E28" s="69">
        <v>18731</v>
      </c>
      <c r="F28" s="69">
        <v>1000</v>
      </c>
      <c r="G28" s="69">
        <v>0</v>
      </c>
      <c r="H28" s="69">
        <v>0</v>
      </c>
    </row>
    <row r="29" spans="1:8" x14ac:dyDescent="0.25">
      <c r="A29" s="14"/>
      <c r="B29" s="67"/>
      <c r="C29" s="40" t="s">
        <v>68</v>
      </c>
      <c r="D29" s="70">
        <v>3644.04</v>
      </c>
      <c r="E29" s="69">
        <v>4114</v>
      </c>
      <c r="F29" s="69"/>
      <c r="G29" s="69"/>
      <c r="H29" s="69"/>
    </row>
    <row r="30" spans="1:8" x14ac:dyDescent="0.25">
      <c r="A30" s="14"/>
      <c r="B30" s="67"/>
      <c r="C30" s="40" t="s">
        <v>69</v>
      </c>
      <c r="D30" s="70">
        <v>3981.68</v>
      </c>
      <c r="E30" s="69"/>
      <c r="F30" s="69"/>
      <c r="G30" s="69"/>
      <c r="H30" s="69"/>
    </row>
    <row r="31" spans="1:8" x14ac:dyDescent="0.25">
      <c r="A31" s="14"/>
      <c r="B31" s="67"/>
      <c r="C31" s="40" t="s">
        <v>70</v>
      </c>
      <c r="D31" s="70">
        <v>15.39</v>
      </c>
      <c r="E31" s="69">
        <v>561</v>
      </c>
      <c r="F31" s="69"/>
      <c r="G31" s="69"/>
      <c r="H31" s="69"/>
    </row>
    <row r="32" spans="1:8" x14ac:dyDescent="0.25">
      <c r="A32" s="14"/>
      <c r="B32" s="67"/>
      <c r="C32" s="40" t="s">
        <v>74</v>
      </c>
      <c r="D32" s="70">
        <v>0</v>
      </c>
      <c r="E32" s="69">
        <v>3411</v>
      </c>
      <c r="F32" s="69"/>
      <c r="G32" s="69"/>
      <c r="H32" s="69"/>
    </row>
    <row r="33" spans="1:8" x14ac:dyDescent="0.25">
      <c r="A33" s="14"/>
      <c r="B33" s="67"/>
      <c r="C33" s="40" t="s">
        <v>75</v>
      </c>
      <c r="D33" s="70">
        <v>0</v>
      </c>
      <c r="E33" s="69">
        <v>2035</v>
      </c>
      <c r="F33" s="69"/>
      <c r="G33" s="69"/>
      <c r="H33" s="69"/>
    </row>
    <row r="34" spans="1:8" ht="25.5" x14ac:dyDescent="0.25">
      <c r="A34" s="14"/>
      <c r="B34" s="67"/>
      <c r="C34" s="40" t="s">
        <v>80</v>
      </c>
      <c r="D34" s="70">
        <v>0</v>
      </c>
      <c r="E34" s="69">
        <v>8610</v>
      </c>
      <c r="F34" s="69">
        <v>1000</v>
      </c>
      <c r="G34" s="69">
        <v>0</v>
      </c>
      <c r="H34" s="69">
        <v>0</v>
      </c>
    </row>
    <row r="35" spans="1:8" x14ac:dyDescent="0.25">
      <c r="A35" s="16"/>
      <c r="B35" s="16"/>
      <c r="C35" s="40" t="s">
        <v>169</v>
      </c>
      <c r="D35" s="70">
        <v>902645.58</v>
      </c>
      <c r="E35" s="69">
        <v>1058770</v>
      </c>
      <c r="F35" s="69">
        <v>1084884</v>
      </c>
      <c r="G35" s="69">
        <v>1083884</v>
      </c>
      <c r="H35" s="75">
        <v>1083884</v>
      </c>
    </row>
    <row r="38" spans="1:8" ht="15.75" x14ac:dyDescent="0.25">
      <c r="A38" s="124" t="s">
        <v>37</v>
      </c>
      <c r="B38" s="130"/>
      <c r="C38" s="130"/>
      <c r="D38" s="130"/>
      <c r="E38" s="130"/>
      <c r="F38" s="130"/>
      <c r="G38" s="130"/>
      <c r="H38" s="130"/>
    </row>
    <row r="39" spans="1:8" ht="18" x14ac:dyDescent="0.25">
      <c r="A39" s="4"/>
      <c r="B39" s="4"/>
      <c r="C39" s="4"/>
      <c r="D39" s="4"/>
      <c r="E39" s="4"/>
      <c r="F39" s="4"/>
      <c r="G39" s="5"/>
      <c r="H39" s="5"/>
    </row>
    <row r="40" spans="1:8" ht="25.5" x14ac:dyDescent="0.25">
      <c r="A40" s="21" t="s">
        <v>6</v>
      </c>
      <c r="B40" s="20" t="s">
        <v>7</v>
      </c>
      <c r="C40" s="20" t="s">
        <v>9</v>
      </c>
      <c r="D40" s="20" t="s">
        <v>32</v>
      </c>
      <c r="E40" s="21" t="s">
        <v>33</v>
      </c>
      <c r="F40" s="21" t="s">
        <v>30</v>
      </c>
      <c r="G40" s="21" t="s">
        <v>3</v>
      </c>
      <c r="H40" s="21" t="s">
        <v>31</v>
      </c>
    </row>
    <row r="41" spans="1:8" x14ac:dyDescent="0.25">
      <c r="A41" s="43"/>
      <c r="B41" s="44"/>
      <c r="C41" s="45" t="s">
        <v>1</v>
      </c>
      <c r="D41" s="71">
        <v>897094.98</v>
      </c>
      <c r="E41" s="43">
        <v>1058770</v>
      </c>
      <c r="F41" s="74">
        <v>1084884</v>
      </c>
      <c r="G41" s="74">
        <v>1083884</v>
      </c>
      <c r="H41" s="74">
        <v>1083884</v>
      </c>
    </row>
    <row r="42" spans="1:8" ht="15.75" customHeight="1" x14ac:dyDescent="0.25">
      <c r="A42" s="11">
        <v>3</v>
      </c>
      <c r="B42" s="11"/>
      <c r="C42" s="11" t="s">
        <v>10</v>
      </c>
      <c r="D42" s="72">
        <v>886009.29</v>
      </c>
      <c r="E42" s="69">
        <v>1044200</v>
      </c>
      <c r="F42" s="69">
        <v>1081674</v>
      </c>
      <c r="G42" s="69">
        <v>1081674</v>
      </c>
      <c r="H42" s="69">
        <v>1081674</v>
      </c>
    </row>
    <row r="43" spans="1:8" ht="15.75" customHeight="1" x14ac:dyDescent="0.25">
      <c r="A43" s="11"/>
      <c r="B43" s="16">
        <v>31</v>
      </c>
      <c r="C43" s="16" t="s">
        <v>11</v>
      </c>
      <c r="D43" s="72">
        <v>726714.56</v>
      </c>
      <c r="E43" s="69">
        <v>844954</v>
      </c>
      <c r="F43" s="69">
        <v>930272</v>
      </c>
      <c r="G43" s="69">
        <v>930272</v>
      </c>
      <c r="H43" s="69">
        <v>930272</v>
      </c>
    </row>
    <row r="44" spans="1:8" ht="15.75" customHeight="1" x14ac:dyDescent="0.25">
      <c r="A44" s="11"/>
      <c r="B44" s="16"/>
      <c r="C44" s="16" t="s">
        <v>68</v>
      </c>
      <c r="D44" s="72">
        <v>724943.6</v>
      </c>
      <c r="E44" s="69">
        <v>838937</v>
      </c>
      <c r="F44" s="69">
        <v>923362</v>
      </c>
      <c r="G44" s="69">
        <v>923362</v>
      </c>
      <c r="H44" s="69">
        <v>923362</v>
      </c>
    </row>
    <row r="45" spans="1:8" ht="15.75" customHeight="1" x14ac:dyDescent="0.25">
      <c r="A45" s="11"/>
      <c r="B45" s="16"/>
      <c r="C45" s="16" t="s">
        <v>78</v>
      </c>
      <c r="D45" s="72">
        <v>1770.96</v>
      </c>
      <c r="E45" s="69">
        <v>6017</v>
      </c>
      <c r="F45" s="69">
        <v>6910</v>
      </c>
      <c r="G45" s="69">
        <v>6910</v>
      </c>
      <c r="H45" s="69">
        <v>6910</v>
      </c>
    </row>
    <row r="46" spans="1:8" x14ac:dyDescent="0.25">
      <c r="A46" s="12"/>
      <c r="B46" s="16">
        <v>32</v>
      </c>
      <c r="C46" s="16" t="s">
        <v>22</v>
      </c>
      <c r="D46" s="72">
        <v>135272.04</v>
      </c>
      <c r="E46" s="69">
        <v>172872</v>
      </c>
      <c r="F46" s="69">
        <v>126312</v>
      </c>
      <c r="G46" s="69">
        <v>126312</v>
      </c>
      <c r="H46" s="69">
        <v>126312</v>
      </c>
    </row>
    <row r="47" spans="1:8" x14ac:dyDescent="0.25">
      <c r="A47" s="12"/>
      <c r="B47" s="16"/>
      <c r="C47" s="16" t="s">
        <v>68</v>
      </c>
      <c r="D47" s="72">
        <v>34965.42</v>
      </c>
      <c r="E47" s="69">
        <v>84009</v>
      </c>
      <c r="F47" s="69">
        <v>82960</v>
      </c>
      <c r="G47" s="69">
        <v>82960</v>
      </c>
      <c r="H47" s="69">
        <v>82960</v>
      </c>
    </row>
    <row r="48" spans="1:8" x14ac:dyDescent="0.25">
      <c r="A48" s="12"/>
      <c r="B48" s="16"/>
      <c r="C48" s="16" t="s">
        <v>77</v>
      </c>
      <c r="D48" s="72">
        <v>32481.200000000001</v>
      </c>
      <c r="E48" s="69">
        <v>28407</v>
      </c>
      <c r="F48" s="69">
        <v>25792</v>
      </c>
      <c r="G48" s="69">
        <v>25792</v>
      </c>
      <c r="H48" s="69">
        <v>25792</v>
      </c>
    </row>
    <row r="49" spans="1:8" x14ac:dyDescent="0.25">
      <c r="A49" s="12"/>
      <c r="B49" s="16"/>
      <c r="C49" s="16" t="s">
        <v>78</v>
      </c>
      <c r="D49" s="72">
        <v>25800.05</v>
      </c>
      <c r="E49" s="69">
        <v>39549</v>
      </c>
      <c r="F49" s="69">
        <v>4830</v>
      </c>
      <c r="G49" s="69">
        <v>4830</v>
      </c>
      <c r="H49" s="69">
        <v>4830</v>
      </c>
    </row>
    <row r="50" spans="1:8" x14ac:dyDescent="0.25">
      <c r="A50" s="12"/>
      <c r="B50" s="16"/>
      <c r="C50" s="16" t="s">
        <v>81</v>
      </c>
      <c r="D50" s="72">
        <v>2101.94</v>
      </c>
      <c r="E50" s="69">
        <v>1262</v>
      </c>
      <c r="F50" s="69"/>
      <c r="G50" s="69"/>
      <c r="H50" s="69"/>
    </row>
    <row r="51" spans="1:8" x14ac:dyDescent="0.25">
      <c r="A51" s="12"/>
      <c r="B51" s="16"/>
      <c r="C51" s="16" t="s">
        <v>69</v>
      </c>
      <c r="D51" s="72">
        <v>14076.26</v>
      </c>
      <c r="E51" s="69">
        <v>3520</v>
      </c>
      <c r="F51" s="69">
        <v>1250</v>
      </c>
      <c r="G51" s="69">
        <v>1250</v>
      </c>
      <c r="H51" s="69">
        <v>1250</v>
      </c>
    </row>
    <row r="52" spans="1:8" x14ac:dyDescent="0.25">
      <c r="A52" s="12"/>
      <c r="B52" s="16"/>
      <c r="C52" s="16" t="s">
        <v>70</v>
      </c>
      <c r="D52" s="72">
        <v>25466.19</v>
      </c>
      <c r="E52" s="69">
        <v>11181</v>
      </c>
      <c r="F52" s="69">
        <v>9945</v>
      </c>
      <c r="G52" s="69">
        <v>9945</v>
      </c>
      <c r="H52" s="69">
        <v>9945</v>
      </c>
    </row>
    <row r="53" spans="1:8" x14ac:dyDescent="0.25">
      <c r="A53" s="12"/>
      <c r="B53" s="16"/>
      <c r="C53" s="16" t="s">
        <v>74</v>
      </c>
      <c r="D53" s="72">
        <v>380.98</v>
      </c>
      <c r="E53" s="69">
        <v>4944</v>
      </c>
      <c r="F53" s="69">
        <v>1535</v>
      </c>
      <c r="G53" s="69">
        <v>1535</v>
      </c>
      <c r="H53" s="69">
        <v>1535</v>
      </c>
    </row>
    <row r="54" spans="1:8" x14ac:dyDescent="0.25">
      <c r="A54" s="12"/>
      <c r="B54" s="16">
        <v>34</v>
      </c>
      <c r="C54" s="16" t="s">
        <v>82</v>
      </c>
      <c r="D54" s="72">
        <v>832.61</v>
      </c>
      <c r="E54" s="69">
        <v>643</v>
      </c>
      <c r="F54" s="69">
        <v>370</v>
      </c>
      <c r="G54" s="69">
        <v>370</v>
      </c>
      <c r="H54" s="69">
        <v>370</v>
      </c>
    </row>
    <row r="55" spans="1:8" x14ac:dyDescent="0.25">
      <c r="A55" s="12"/>
      <c r="B55" s="16"/>
      <c r="C55" s="16" t="s">
        <v>77</v>
      </c>
      <c r="D55" s="72">
        <v>731.56</v>
      </c>
      <c r="E55" s="69">
        <v>243</v>
      </c>
      <c r="F55" s="69">
        <v>370</v>
      </c>
      <c r="G55" s="69">
        <v>370</v>
      </c>
      <c r="H55" s="69">
        <v>370</v>
      </c>
    </row>
    <row r="56" spans="1:8" x14ac:dyDescent="0.25">
      <c r="A56" s="12"/>
      <c r="B56" s="16"/>
      <c r="C56" s="16" t="s">
        <v>78</v>
      </c>
      <c r="D56" s="72"/>
      <c r="E56" s="69">
        <v>400</v>
      </c>
      <c r="F56" s="69"/>
      <c r="G56" s="69"/>
      <c r="H56" s="69"/>
    </row>
    <row r="57" spans="1:8" x14ac:dyDescent="0.25">
      <c r="A57" s="12"/>
      <c r="B57" s="16"/>
      <c r="C57" s="16" t="s">
        <v>68</v>
      </c>
      <c r="D57" s="72">
        <v>101.05</v>
      </c>
      <c r="E57" s="69"/>
      <c r="F57" s="69"/>
      <c r="G57" s="69"/>
      <c r="H57" s="69"/>
    </row>
    <row r="58" spans="1:8" x14ac:dyDescent="0.25">
      <c r="A58" s="12"/>
      <c r="B58" s="16">
        <v>37</v>
      </c>
      <c r="C58" s="16" t="s">
        <v>83</v>
      </c>
      <c r="D58" s="72">
        <v>23190.080000000002</v>
      </c>
      <c r="E58" s="69">
        <v>25323</v>
      </c>
      <c r="F58" s="69">
        <v>24720</v>
      </c>
      <c r="G58" s="69">
        <v>24720</v>
      </c>
      <c r="H58" s="69">
        <v>24720</v>
      </c>
    </row>
    <row r="59" spans="1:8" x14ac:dyDescent="0.25">
      <c r="A59" s="12"/>
      <c r="B59" s="16"/>
      <c r="C59" s="16" t="s">
        <v>78</v>
      </c>
      <c r="D59" s="72">
        <v>5569.46</v>
      </c>
      <c r="E59" s="69">
        <v>6170</v>
      </c>
      <c r="F59" s="69">
        <v>6120</v>
      </c>
      <c r="G59" s="69">
        <v>6120</v>
      </c>
      <c r="H59" s="69">
        <v>6120</v>
      </c>
    </row>
    <row r="60" spans="1:8" x14ac:dyDescent="0.25">
      <c r="A60" s="12"/>
      <c r="B60" s="16"/>
      <c r="C60" s="16" t="s">
        <v>69</v>
      </c>
      <c r="D60" s="72">
        <v>9596.2900000000009</v>
      </c>
      <c r="E60" s="69">
        <v>10750</v>
      </c>
      <c r="F60" s="69">
        <v>10200</v>
      </c>
      <c r="G60" s="69">
        <v>10200</v>
      </c>
      <c r="H60" s="69">
        <v>10200</v>
      </c>
    </row>
    <row r="61" spans="1:8" x14ac:dyDescent="0.25">
      <c r="A61" s="12"/>
      <c r="B61" s="16"/>
      <c r="C61" s="16" t="s">
        <v>68</v>
      </c>
      <c r="D61" s="72">
        <v>8024.33</v>
      </c>
      <c r="E61" s="69">
        <v>8403</v>
      </c>
      <c r="F61" s="69">
        <v>8400</v>
      </c>
      <c r="G61" s="69">
        <v>8400</v>
      </c>
      <c r="H61" s="69">
        <v>8400</v>
      </c>
    </row>
    <row r="62" spans="1:8" x14ac:dyDescent="0.25">
      <c r="A62" s="12"/>
      <c r="B62" s="16">
        <v>38</v>
      </c>
      <c r="C62" s="16" t="s">
        <v>84</v>
      </c>
      <c r="D62" s="72"/>
      <c r="E62" s="69">
        <v>408</v>
      </c>
      <c r="F62" s="69"/>
      <c r="G62" s="9"/>
      <c r="H62" s="9"/>
    </row>
    <row r="63" spans="1:8" x14ac:dyDescent="0.25">
      <c r="A63" s="12"/>
      <c r="B63" s="16"/>
      <c r="C63" s="16" t="s">
        <v>68</v>
      </c>
      <c r="D63" s="72"/>
      <c r="E63" s="69">
        <v>375</v>
      </c>
      <c r="F63" s="69"/>
      <c r="G63" s="9"/>
      <c r="H63" s="9"/>
    </row>
    <row r="64" spans="1:8" x14ac:dyDescent="0.25">
      <c r="A64" s="12"/>
      <c r="B64" s="16"/>
      <c r="C64" s="16" t="s">
        <v>78</v>
      </c>
      <c r="D64" s="72"/>
      <c r="E64" s="69">
        <v>33</v>
      </c>
      <c r="F64" s="69"/>
      <c r="G64" s="9"/>
      <c r="H64" s="9"/>
    </row>
    <row r="65" spans="1:8" ht="25.5" x14ac:dyDescent="0.25">
      <c r="A65" s="14">
        <v>4</v>
      </c>
      <c r="B65" s="15"/>
      <c r="C65" s="39" t="s">
        <v>12</v>
      </c>
      <c r="D65" s="72">
        <v>11085.69</v>
      </c>
      <c r="E65" s="69">
        <v>14570</v>
      </c>
      <c r="F65" s="69">
        <v>3210</v>
      </c>
      <c r="G65" s="69">
        <v>2210</v>
      </c>
      <c r="H65" s="69">
        <v>2210</v>
      </c>
    </row>
    <row r="66" spans="1:8" ht="38.25" customHeight="1" x14ac:dyDescent="0.25">
      <c r="A66" s="16"/>
      <c r="B66" s="16">
        <v>41</v>
      </c>
      <c r="C66" s="40" t="s">
        <v>12</v>
      </c>
      <c r="D66" s="72"/>
      <c r="E66" s="69"/>
      <c r="F66" s="69"/>
      <c r="G66" s="9"/>
      <c r="H66" s="10"/>
    </row>
    <row r="67" spans="1:8" ht="38.25" customHeight="1" x14ac:dyDescent="0.25">
      <c r="A67" s="16"/>
      <c r="B67" s="16">
        <v>42</v>
      </c>
      <c r="C67" s="40" t="s">
        <v>85</v>
      </c>
      <c r="D67" s="72">
        <v>11085.69</v>
      </c>
      <c r="E67" s="69">
        <v>14570</v>
      </c>
      <c r="F67" s="69">
        <v>3210</v>
      </c>
      <c r="G67" s="69">
        <v>2210</v>
      </c>
      <c r="H67" s="75">
        <v>2210</v>
      </c>
    </row>
    <row r="68" spans="1:8" x14ac:dyDescent="0.25">
      <c r="A68" s="16"/>
      <c r="B68" s="16"/>
      <c r="C68" s="40" t="s">
        <v>68</v>
      </c>
      <c r="D68" s="72">
        <v>2910.98</v>
      </c>
      <c r="E68" s="69">
        <v>925</v>
      </c>
      <c r="F68" s="69">
        <v>1050</v>
      </c>
      <c r="G68" s="69">
        <v>1050</v>
      </c>
      <c r="H68" s="75">
        <v>1050</v>
      </c>
    </row>
    <row r="69" spans="1:8" x14ac:dyDescent="0.25">
      <c r="A69" s="16"/>
      <c r="B69" s="16"/>
      <c r="C69" s="40" t="s">
        <v>69</v>
      </c>
      <c r="D69" s="72">
        <v>6699.45</v>
      </c>
      <c r="E69" s="69">
        <v>2000</v>
      </c>
      <c r="F69" s="69"/>
      <c r="G69" s="69"/>
      <c r="H69" s="75"/>
    </row>
    <row r="70" spans="1:8" x14ac:dyDescent="0.25">
      <c r="A70" s="16"/>
      <c r="B70" s="16"/>
      <c r="C70" s="40" t="s">
        <v>77</v>
      </c>
      <c r="D70" s="72">
        <v>406.46</v>
      </c>
      <c r="E70" s="69">
        <v>0</v>
      </c>
      <c r="F70" s="69">
        <v>360</v>
      </c>
      <c r="G70" s="69">
        <v>360</v>
      </c>
      <c r="H70" s="75">
        <v>360</v>
      </c>
    </row>
    <row r="71" spans="1:8" x14ac:dyDescent="0.25">
      <c r="A71" s="16"/>
      <c r="B71" s="16"/>
      <c r="C71" s="40" t="s">
        <v>70</v>
      </c>
      <c r="D71" s="72">
        <v>879.95</v>
      </c>
      <c r="E71" s="69">
        <v>600</v>
      </c>
      <c r="F71" s="69">
        <v>400</v>
      </c>
      <c r="G71" s="69">
        <v>400</v>
      </c>
      <c r="H71" s="75">
        <v>400</v>
      </c>
    </row>
    <row r="72" spans="1:8" x14ac:dyDescent="0.25">
      <c r="A72" s="16"/>
      <c r="B72" s="16"/>
      <c r="C72" s="40" t="s">
        <v>81</v>
      </c>
      <c r="D72" s="72">
        <v>0</v>
      </c>
      <c r="E72" s="69">
        <v>2035</v>
      </c>
      <c r="F72" s="69"/>
      <c r="G72" s="69"/>
      <c r="H72" s="75"/>
    </row>
    <row r="73" spans="1:8" x14ac:dyDescent="0.25">
      <c r="A73" s="16"/>
      <c r="B73" s="16"/>
      <c r="C73" s="40" t="s">
        <v>74</v>
      </c>
      <c r="D73" s="72">
        <v>0</v>
      </c>
      <c r="E73" s="69">
        <v>400</v>
      </c>
      <c r="F73" s="69">
        <v>400</v>
      </c>
      <c r="G73" s="69">
        <v>400</v>
      </c>
      <c r="H73" s="75">
        <v>400</v>
      </c>
    </row>
    <row r="74" spans="1:8" x14ac:dyDescent="0.25">
      <c r="A74" s="16"/>
      <c r="B74" s="16"/>
      <c r="C74" s="40" t="s">
        <v>86</v>
      </c>
      <c r="D74" s="72">
        <v>188.85</v>
      </c>
      <c r="E74" s="69">
        <v>8610</v>
      </c>
      <c r="F74" s="69">
        <v>1000</v>
      </c>
      <c r="G74" s="69">
        <v>0</v>
      </c>
      <c r="H74" s="75">
        <v>0</v>
      </c>
    </row>
    <row r="78" spans="1:8" x14ac:dyDescent="0.25">
      <c r="B78" t="s">
        <v>174</v>
      </c>
    </row>
    <row r="79" spans="1:8" x14ac:dyDescent="0.25">
      <c r="B79" t="s">
        <v>175</v>
      </c>
      <c r="G79" t="s">
        <v>176</v>
      </c>
    </row>
  </sheetData>
  <mergeCells count="5">
    <mergeCell ref="A7:H7"/>
    <mergeCell ref="A38:H38"/>
    <mergeCell ref="A1:H1"/>
    <mergeCell ref="A3:H3"/>
    <mergeCell ref="A5:H5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4" t="s">
        <v>180</v>
      </c>
      <c r="B1" s="124"/>
      <c r="C1" s="124"/>
      <c r="D1" s="124"/>
      <c r="E1" s="124"/>
      <c r="F1" s="124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124" t="s">
        <v>19</v>
      </c>
      <c r="B3" s="124"/>
      <c r="C3" s="124"/>
      <c r="D3" s="124"/>
      <c r="E3" s="124"/>
      <c r="F3" s="124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124" t="s">
        <v>5</v>
      </c>
      <c r="B5" s="124"/>
      <c r="C5" s="124"/>
      <c r="D5" s="124"/>
      <c r="E5" s="124"/>
      <c r="F5" s="124"/>
    </row>
    <row r="6" spans="1:6" ht="18" x14ac:dyDescent="0.25">
      <c r="A6" s="22"/>
      <c r="B6" s="22"/>
      <c r="C6" s="22"/>
      <c r="D6" s="22"/>
      <c r="E6" s="5"/>
      <c r="F6" s="5"/>
    </row>
    <row r="7" spans="1:6" ht="15.75" customHeight="1" x14ac:dyDescent="0.25">
      <c r="A7" s="124" t="s">
        <v>38</v>
      </c>
      <c r="B7" s="124"/>
      <c r="C7" s="124"/>
      <c r="D7" s="124"/>
      <c r="E7" s="124"/>
      <c r="F7" s="124"/>
    </row>
    <row r="8" spans="1:6" ht="18" x14ac:dyDescent="0.25">
      <c r="A8" s="22"/>
      <c r="B8" s="22"/>
      <c r="C8" s="22"/>
      <c r="D8" s="22"/>
      <c r="E8" s="5"/>
      <c r="F8" s="5"/>
    </row>
    <row r="9" spans="1:6" ht="25.5" x14ac:dyDescent="0.25">
      <c r="A9" s="21" t="s">
        <v>40</v>
      </c>
      <c r="B9" s="20" t="s">
        <v>32</v>
      </c>
      <c r="C9" s="21" t="s">
        <v>33</v>
      </c>
      <c r="D9" s="21" t="s">
        <v>30</v>
      </c>
      <c r="E9" s="21" t="s">
        <v>3</v>
      </c>
      <c r="F9" s="21" t="s">
        <v>31</v>
      </c>
    </row>
    <row r="10" spans="1:6" x14ac:dyDescent="0.25">
      <c r="A10" s="46" t="s">
        <v>0</v>
      </c>
      <c r="B10" s="44">
        <v>895004.47</v>
      </c>
      <c r="C10" s="74">
        <v>1040039</v>
      </c>
      <c r="D10" s="74">
        <v>1083884</v>
      </c>
      <c r="E10" s="74">
        <v>1083884</v>
      </c>
      <c r="F10" s="74">
        <v>1083884</v>
      </c>
    </row>
    <row r="11" spans="1:6" ht="15.75" customHeight="1" x14ac:dyDescent="0.25">
      <c r="A11" s="11" t="s">
        <v>41</v>
      </c>
      <c r="B11" s="76">
        <v>66759.69</v>
      </c>
      <c r="C11" s="69">
        <v>80819</v>
      </c>
      <c r="D11" s="84">
        <v>44382</v>
      </c>
      <c r="E11" s="84">
        <v>44382</v>
      </c>
      <c r="F11" s="69">
        <v>44382</v>
      </c>
    </row>
    <row r="12" spans="1:6" x14ac:dyDescent="0.25">
      <c r="A12" s="13" t="s">
        <v>89</v>
      </c>
      <c r="B12" s="70">
        <v>33140.47</v>
      </c>
      <c r="C12" s="69">
        <v>52169</v>
      </c>
      <c r="D12" s="84">
        <v>17860</v>
      </c>
      <c r="E12" s="84">
        <v>17860</v>
      </c>
      <c r="F12" s="69">
        <v>17860</v>
      </c>
    </row>
    <row r="13" spans="1:6" x14ac:dyDescent="0.25">
      <c r="A13" s="41" t="s">
        <v>90</v>
      </c>
      <c r="B13" s="70">
        <v>33619.22</v>
      </c>
      <c r="C13" s="69">
        <v>28650</v>
      </c>
      <c r="D13" s="84">
        <v>26522</v>
      </c>
      <c r="E13" s="84">
        <v>26522</v>
      </c>
      <c r="F13" s="69">
        <v>26522</v>
      </c>
    </row>
    <row r="14" spans="1:6" x14ac:dyDescent="0.25">
      <c r="A14" s="11" t="s">
        <v>91</v>
      </c>
      <c r="B14" s="70">
        <v>2101.94</v>
      </c>
      <c r="C14" s="69">
        <v>1262</v>
      </c>
      <c r="D14" s="84">
        <v>0</v>
      </c>
      <c r="E14" s="84">
        <v>0</v>
      </c>
      <c r="F14" s="69">
        <v>0</v>
      </c>
    </row>
    <row r="15" spans="1:6" x14ac:dyDescent="0.25">
      <c r="A15" s="11" t="s">
        <v>92</v>
      </c>
      <c r="B15" s="70">
        <v>2101.94</v>
      </c>
      <c r="C15" s="69">
        <v>1262</v>
      </c>
      <c r="D15" s="84">
        <v>0</v>
      </c>
      <c r="E15" s="84">
        <v>0</v>
      </c>
      <c r="F15" s="69">
        <v>0</v>
      </c>
    </row>
    <row r="16" spans="1:6" x14ac:dyDescent="0.25">
      <c r="A16" s="11" t="s">
        <v>93</v>
      </c>
      <c r="B16" s="70">
        <v>2101.94</v>
      </c>
      <c r="C16" s="69">
        <v>1262</v>
      </c>
      <c r="D16" s="84">
        <v>0</v>
      </c>
      <c r="E16" s="84">
        <v>0</v>
      </c>
      <c r="F16" s="69">
        <v>0</v>
      </c>
    </row>
    <row r="17" spans="1:6" x14ac:dyDescent="0.25">
      <c r="A17" s="11" t="s">
        <v>43</v>
      </c>
      <c r="B17" s="70">
        <v>1137.5</v>
      </c>
      <c r="C17" s="69">
        <v>1933</v>
      </c>
      <c r="D17" s="84">
        <v>1935</v>
      </c>
      <c r="E17" s="84">
        <v>1935</v>
      </c>
      <c r="F17" s="69">
        <v>1935</v>
      </c>
    </row>
    <row r="18" spans="1:6" x14ac:dyDescent="0.25">
      <c r="A18" s="11" t="s">
        <v>94</v>
      </c>
      <c r="B18" s="70">
        <v>1137.5</v>
      </c>
      <c r="C18" s="69">
        <v>1933</v>
      </c>
      <c r="D18" s="84">
        <v>1935</v>
      </c>
      <c r="E18" s="84">
        <v>1935</v>
      </c>
      <c r="F18" s="69">
        <v>1935</v>
      </c>
    </row>
    <row r="19" spans="1:6" x14ac:dyDescent="0.25">
      <c r="A19" s="11" t="s">
        <v>95</v>
      </c>
      <c r="B19" s="70">
        <v>1137.5</v>
      </c>
      <c r="C19" s="69">
        <v>1933</v>
      </c>
      <c r="D19" s="84">
        <v>1935</v>
      </c>
      <c r="E19" s="84">
        <v>1935</v>
      </c>
      <c r="F19" s="69">
        <v>1935</v>
      </c>
    </row>
    <row r="20" spans="1:6" ht="25.5" x14ac:dyDescent="0.25">
      <c r="A20" s="11" t="s">
        <v>96</v>
      </c>
      <c r="B20" s="70">
        <v>26716.59</v>
      </c>
      <c r="C20" s="69">
        <v>11220</v>
      </c>
      <c r="D20" s="84">
        <v>10345</v>
      </c>
      <c r="E20" s="84">
        <v>10345</v>
      </c>
      <c r="F20" s="69">
        <v>10345</v>
      </c>
    </row>
    <row r="21" spans="1:6" x14ac:dyDescent="0.25">
      <c r="A21" s="11" t="s">
        <v>97</v>
      </c>
      <c r="B21" s="70">
        <v>26716.59</v>
      </c>
      <c r="C21" s="69">
        <v>11220</v>
      </c>
      <c r="D21" s="84">
        <v>10345</v>
      </c>
      <c r="E21" s="84">
        <v>10345</v>
      </c>
      <c r="F21" s="69">
        <v>10345</v>
      </c>
    </row>
    <row r="22" spans="1:6" ht="25.5" x14ac:dyDescent="0.25">
      <c r="A22" s="11" t="s">
        <v>98</v>
      </c>
      <c r="B22" s="70">
        <v>26346.14</v>
      </c>
      <c r="C22" s="69">
        <v>11220</v>
      </c>
      <c r="D22" s="84">
        <v>10345</v>
      </c>
      <c r="E22" s="84">
        <v>10345</v>
      </c>
      <c r="F22" s="69">
        <v>10345</v>
      </c>
    </row>
    <row r="23" spans="1:6" x14ac:dyDescent="0.25">
      <c r="A23" s="11" t="s">
        <v>99</v>
      </c>
      <c r="B23" s="70">
        <v>797806.03</v>
      </c>
      <c r="C23" s="69">
        <v>944805</v>
      </c>
      <c r="D23" s="84">
        <v>1027222</v>
      </c>
      <c r="E23" s="84">
        <v>1027222</v>
      </c>
      <c r="F23" s="69">
        <v>1027222</v>
      </c>
    </row>
    <row r="24" spans="1:6" x14ac:dyDescent="0.25">
      <c r="A24" s="11" t="s">
        <v>100</v>
      </c>
      <c r="B24" s="70">
        <v>771415.71</v>
      </c>
      <c r="C24" s="69">
        <v>928535</v>
      </c>
      <c r="D24" s="84">
        <v>1015772</v>
      </c>
      <c r="E24" s="84">
        <v>1015772</v>
      </c>
      <c r="F24" s="69">
        <v>1015772</v>
      </c>
    </row>
    <row r="25" spans="1:6" x14ac:dyDescent="0.25">
      <c r="A25" s="11" t="s">
        <v>101</v>
      </c>
      <c r="B25" s="70">
        <v>770945.38</v>
      </c>
      <c r="C25" s="69">
        <v>928535</v>
      </c>
      <c r="D25" s="84">
        <v>1015772</v>
      </c>
      <c r="E25" s="84">
        <v>1015772</v>
      </c>
      <c r="F25" s="69">
        <v>1015772</v>
      </c>
    </row>
    <row r="26" spans="1:6" x14ac:dyDescent="0.25">
      <c r="A26" s="11" t="s">
        <v>102</v>
      </c>
      <c r="B26" s="70">
        <v>26390.32</v>
      </c>
      <c r="C26" s="69">
        <v>16270</v>
      </c>
      <c r="D26" s="84">
        <v>11450</v>
      </c>
      <c r="E26" s="84">
        <v>11450</v>
      </c>
      <c r="F26" s="69">
        <v>11450</v>
      </c>
    </row>
    <row r="27" spans="1:6" x14ac:dyDescent="0.25">
      <c r="A27" s="11" t="s">
        <v>103</v>
      </c>
      <c r="B27" s="70">
        <v>26390.32</v>
      </c>
      <c r="C27" s="69">
        <v>16270</v>
      </c>
      <c r="D27" s="84">
        <v>11450</v>
      </c>
      <c r="E27" s="84">
        <v>11450</v>
      </c>
      <c r="F27" s="69">
        <v>11450</v>
      </c>
    </row>
    <row r="28" spans="1:6" ht="25.5" x14ac:dyDescent="0.25">
      <c r="A28" s="11" t="s">
        <v>104</v>
      </c>
      <c r="B28" s="70">
        <v>482.72</v>
      </c>
      <c r="C28" s="69">
        <v>0</v>
      </c>
      <c r="D28" s="84">
        <v>0</v>
      </c>
      <c r="E28" s="84">
        <v>0</v>
      </c>
      <c r="F28" s="69">
        <v>0</v>
      </c>
    </row>
    <row r="29" spans="1:6" ht="25.5" x14ac:dyDescent="0.25">
      <c r="A29" s="11" t="s">
        <v>105</v>
      </c>
      <c r="B29" s="70">
        <v>482.72</v>
      </c>
      <c r="C29" s="69">
        <v>0</v>
      </c>
      <c r="D29" s="84">
        <v>0</v>
      </c>
      <c r="E29" s="84">
        <v>0</v>
      </c>
      <c r="F29" s="69">
        <v>0</v>
      </c>
    </row>
    <row r="30" spans="1:6" ht="25.5" x14ac:dyDescent="0.25">
      <c r="A30" s="11" t="s">
        <v>106</v>
      </c>
      <c r="B30" s="70">
        <v>482.72</v>
      </c>
      <c r="C30" s="69">
        <v>0</v>
      </c>
      <c r="D30" s="84">
        <v>0</v>
      </c>
      <c r="E30" s="84">
        <v>0</v>
      </c>
      <c r="F30" s="69">
        <v>0</v>
      </c>
    </row>
    <row r="31" spans="1:6" x14ac:dyDescent="0.25">
      <c r="A31" s="11" t="s">
        <v>107</v>
      </c>
      <c r="B31" s="70">
        <v>7641.11</v>
      </c>
      <c r="C31" s="69">
        <v>18731</v>
      </c>
      <c r="D31" s="84">
        <v>1000</v>
      </c>
      <c r="E31" s="84">
        <v>0</v>
      </c>
      <c r="F31" s="69">
        <v>0</v>
      </c>
    </row>
    <row r="32" spans="1:6" x14ac:dyDescent="0.25">
      <c r="A32" s="11" t="s">
        <v>94</v>
      </c>
      <c r="B32" s="70">
        <v>0</v>
      </c>
      <c r="C32" s="69">
        <v>3411</v>
      </c>
      <c r="D32" s="84">
        <v>0</v>
      </c>
      <c r="E32" s="84">
        <v>0</v>
      </c>
      <c r="F32" s="69">
        <v>0</v>
      </c>
    </row>
    <row r="33" spans="1:6" x14ac:dyDescent="0.25">
      <c r="A33" s="11" t="s">
        <v>108</v>
      </c>
      <c r="B33" s="70">
        <v>0</v>
      </c>
      <c r="C33" s="69">
        <v>3411</v>
      </c>
      <c r="D33" s="84">
        <v>0</v>
      </c>
      <c r="E33" s="84">
        <v>0</v>
      </c>
      <c r="F33" s="69">
        <v>0</v>
      </c>
    </row>
    <row r="34" spans="1:6" x14ac:dyDescent="0.25">
      <c r="A34" s="11" t="s">
        <v>97</v>
      </c>
      <c r="B34" s="70">
        <v>15.39</v>
      </c>
      <c r="C34" s="69">
        <v>561</v>
      </c>
      <c r="D34" s="84">
        <v>0</v>
      </c>
      <c r="E34" s="84">
        <v>0</v>
      </c>
      <c r="F34" s="69">
        <v>0</v>
      </c>
    </row>
    <row r="35" spans="1:6" ht="25.5" x14ac:dyDescent="0.25">
      <c r="A35" s="11" t="s">
        <v>109</v>
      </c>
      <c r="B35" s="70">
        <v>15.39</v>
      </c>
      <c r="C35" s="69">
        <v>561</v>
      </c>
      <c r="D35" s="84">
        <v>0</v>
      </c>
      <c r="E35" s="84">
        <v>0</v>
      </c>
      <c r="F35" s="69">
        <v>0</v>
      </c>
    </row>
    <row r="36" spans="1:6" x14ac:dyDescent="0.25">
      <c r="A36" s="11" t="s">
        <v>102</v>
      </c>
      <c r="B36" s="70">
        <v>3981.68</v>
      </c>
      <c r="C36" s="69">
        <v>0</v>
      </c>
      <c r="D36" s="84">
        <v>0</v>
      </c>
      <c r="E36" s="84">
        <v>0</v>
      </c>
      <c r="F36" s="69">
        <v>0</v>
      </c>
    </row>
    <row r="37" spans="1:6" x14ac:dyDescent="0.25">
      <c r="A37" s="11" t="s">
        <v>111</v>
      </c>
      <c r="B37" s="70">
        <v>3981.68</v>
      </c>
      <c r="C37" s="69">
        <v>0</v>
      </c>
      <c r="D37" s="84">
        <v>0</v>
      </c>
      <c r="E37" s="84">
        <v>0</v>
      </c>
      <c r="F37" s="69">
        <v>0</v>
      </c>
    </row>
    <row r="38" spans="1:6" x14ac:dyDescent="0.25">
      <c r="A38" s="11" t="s">
        <v>100</v>
      </c>
      <c r="B38" s="70">
        <v>3644.04</v>
      </c>
      <c r="C38" s="69">
        <v>4114</v>
      </c>
      <c r="D38" s="84">
        <v>0</v>
      </c>
      <c r="E38" s="84">
        <v>0</v>
      </c>
      <c r="F38" s="69">
        <v>0</v>
      </c>
    </row>
    <row r="39" spans="1:6" x14ac:dyDescent="0.25">
      <c r="A39" s="11" t="s">
        <v>101</v>
      </c>
      <c r="B39" s="70">
        <v>3644.04</v>
      </c>
      <c r="C39" s="69">
        <v>4114</v>
      </c>
      <c r="D39" s="84">
        <v>0</v>
      </c>
      <c r="E39" s="84">
        <v>0</v>
      </c>
      <c r="F39" s="69">
        <v>0</v>
      </c>
    </row>
    <row r="40" spans="1:6" ht="25.5" x14ac:dyDescent="0.25">
      <c r="A40" s="11" t="s">
        <v>105</v>
      </c>
      <c r="B40" s="70"/>
      <c r="C40" s="69">
        <v>8610</v>
      </c>
      <c r="D40" s="84">
        <v>1000</v>
      </c>
      <c r="E40" s="84">
        <v>0</v>
      </c>
      <c r="F40" s="69">
        <v>0</v>
      </c>
    </row>
    <row r="41" spans="1:6" ht="25.5" x14ac:dyDescent="0.25">
      <c r="A41" s="11" t="s">
        <v>112</v>
      </c>
      <c r="B41" s="70"/>
      <c r="C41" s="69">
        <v>8610</v>
      </c>
      <c r="D41" s="84">
        <v>1000</v>
      </c>
      <c r="E41" s="84">
        <v>0</v>
      </c>
      <c r="F41" s="69">
        <v>0</v>
      </c>
    </row>
    <row r="42" spans="1:6" x14ac:dyDescent="0.25">
      <c r="A42" s="11" t="s">
        <v>92</v>
      </c>
      <c r="B42" s="8"/>
      <c r="C42" s="69">
        <v>2035</v>
      </c>
      <c r="D42" s="84">
        <v>0</v>
      </c>
      <c r="E42" s="84">
        <v>0</v>
      </c>
      <c r="F42" s="69">
        <v>0</v>
      </c>
    </row>
    <row r="43" spans="1:6" x14ac:dyDescent="0.25">
      <c r="A43" s="11" t="s">
        <v>117</v>
      </c>
      <c r="B43" s="8"/>
      <c r="C43" s="69">
        <v>2035</v>
      </c>
      <c r="D43" s="84">
        <v>0</v>
      </c>
      <c r="E43" s="84">
        <v>0</v>
      </c>
      <c r="F43" s="69">
        <v>0</v>
      </c>
    </row>
    <row r="44" spans="1:6" x14ac:dyDescent="0.25">
      <c r="A44" s="11"/>
      <c r="B44" s="8"/>
      <c r="C44" s="69"/>
      <c r="D44" s="84">
        <v>0</v>
      </c>
      <c r="E44" s="84">
        <v>0</v>
      </c>
      <c r="F44" s="69">
        <v>0</v>
      </c>
    </row>
    <row r="45" spans="1:6" x14ac:dyDescent="0.25">
      <c r="A45" s="11" t="s">
        <v>110</v>
      </c>
      <c r="B45" s="78">
        <v>902645.58</v>
      </c>
      <c r="C45" s="69">
        <v>1058770</v>
      </c>
      <c r="D45" s="84">
        <v>1084884</v>
      </c>
      <c r="E45" s="84">
        <v>1083884</v>
      </c>
      <c r="F45" s="69">
        <v>1083884</v>
      </c>
    </row>
    <row r="48" spans="1:6" ht="15.75" x14ac:dyDescent="0.25">
      <c r="A48" s="124" t="s">
        <v>39</v>
      </c>
      <c r="B48" s="124"/>
      <c r="C48" s="124"/>
      <c r="D48" s="124"/>
      <c r="E48" s="124"/>
      <c r="F48" s="124"/>
    </row>
    <row r="49" spans="1:6" ht="18" x14ac:dyDescent="0.25">
      <c r="A49" s="22"/>
      <c r="B49" s="22"/>
      <c r="C49" s="22"/>
      <c r="D49" s="22"/>
      <c r="E49" s="5"/>
      <c r="F49" s="5"/>
    </row>
    <row r="50" spans="1:6" ht="30" customHeight="1" x14ac:dyDescent="0.25">
      <c r="A50" s="21" t="s">
        <v>40</v>
      </c>
      <c r="B50" s="20" t="s">
        <v>32</v>
      </c>
      <c r="C50" s="21" t="s">
        <v>33</v>
      </c>
      <c r="D50" s="21" t="s">
        <v>30</v>
      </c>
      <c r="E50" s="21" t="s">
        <v>3</v>
      </c>
      <c r="F50" s="21" t="s">
        <v>31</v>
      </c>
    </row>
    <row r="51" spans="1:6" x14ac:dyDescent="0.25">
      <c r="A51" s="46" t="s">
        <v>1</v>
      </c>
      <c r="B51" s="44">
        <v>897094.98</v>
      </c>
      <c r="C51" s="74">
        <v>1058770</v>
      </c>
      <c r="D51" s="74">
        <v>1084884</v>
      </c>
      <c r="E51" s="43">
        <v>1083884</v>
      </c>
      <c r="F51" s="43">
        <v>1083884</v>
      </c>
    </row>
    <row r="52" spans="1:6" x14ac:dyDescent="0.25">
      <c r="A52" s="11" t="s">
        <v>41</v>
      </c>
      <c r="B52" s="70">
        <v>66759.69</v>
      </c>
      <c r="C52" s="69">
        <v>80819</v>
      </c>
      <c r="D52" s="84">
        <v>44382</v>
      </c>
      <c r="E52" s="69">
        <v>44382</v>
      </c>
      <c r="F52" s="69">
        <v>44382</v>
      </c>
    </row>
    <row r="53" spans="1:6" x14ac:dyDescent="0.25">
      <c r="A53" s="13" t="s">
        <v>89</v>
      </c>
      <c r="B53" s="70">
        <v>33140.47</v>
      </c>
      <c r="C53" s="69">
        <v>52169</v>
      </c>
      <c r="D53" s="84">
        <v>17860</v>
      </c>
      <c r="E53" s="69">
        <v>17860</v>
      </c>
      <c r="F53" s="69">
        <v>17860</v>
      </c>
    </row>
    <row r="54" spans="1:6" x14ac:dyDescent="0.25">
      <c r="A54" s="13" t="s">
        <v>90</v>
      </c>
      <c r="B54" s="70">
        <v>33619.22</v>
      </c>
      <c r="C54" s="69">
        <v>28650</v>
      </c>
      <c r="D54" s="84">
        <v>26522</v>
      </c>
      <c r="E54" s="69">
        <v>26522</v>
      </c>
      <c r="F54" s="69">
        <v>26522</v>
      </c>
    </row>
    <row r="55" spans="1:6" x14ac:dyDescent="0.25">
      <c r="A55" s="79" t="s">
        <v>91</v>
      </c>
      <c r="B55" s="70">
        <v>2101.94</v>
      </c>
      <c r="C55" s="69">
        <v>3297</v>
      </c>
      <c r="D55" s="84">
        <v>0</v>
      </c>
      <c r="E55" s="69">
        <v>0</v>
      </c>
      <c r="F55" s="69">
        <v>0</v>
      </c>
    </row>
    <row r="56" spans="1:6" x14ac:dyDescent="0.25">
      <c r="A56" s="13" t="s">
        <v>92</v>
      </c>
      <c r="B56" s="70">
        <v>2101.94</v>
      </c>
      <c r="C56" s="69">
        <v>3297</v>
      </c>
      <c r="D56" s="84">
        <v>0</v>
      </c>
      <c r="E56" s="69">
        <v>0</v>
      </c>
      <c r="F56" s="69">
        <v>0</v>
      </c>
    </row>
    <row r="57" spans="1:6" x14ac:dyDescent="0.25">
      <c r="A57" s="13" t="s">
        <v>93</v>
      </c>
      <c r="B57" s="70">
        <v>2101.94</v>
      </c>
      <c r="C57" s="69">
        <v>3297</v>
      </c>
      <c r="D57" s="84">
        <v>0</v>
      </c>
      <c r="E57" s="69">
        <v>0</v>
      </c>
      <c r="F57" s="69">
        <v>0</v>
      </c>
    </row>
    <row r="58" spans="1:6" x14ac:dyDescent="0.25">
      <c r="A58" s="79" t="s">
        <v>43</v>
      </c>
      <c r="B58" s="77">
        <v>380.98</v>
      </c>
      <c r="C58" s="69">
        <v>5344</v>
      </c>
      <c r="D58" s="84">
        <v>1935</v>
      </c>
      <c r="E58" s="69">
        <v>1935</v>
      </c>
      <c r="F58" s="69">
        <v>1935</v>
      </c>
    </row>
    <row r="59" spans="1:6" x14ac:dyDescent="0.25">
      <c r="A59" s="13" t="s">
        <v>94</v>
      </c>
      <c r="B59" s="70">
        <v>380.98</v>
      </c>
      <c r="C59" s="69">
        <v>5344</v>
      </c>
      <c r="D59" s="84">
        <v>1935</v>
      </c>
      <c r="E59" s="69">
        <v>1935</v>
      </c>
      <c r="F59" s="69">
        <v>1935</v>
      </c>
    </row>
    <row r="60" spans="1:6" x14ac:dyDescent="0.25">
      <c r="A60" s="13" t="s">
        <v>95</v>
      </c>
      <c r="B60" s="70">
        <v>380.98</v>
      </c>
      <c r="C60" s="69">
        <v>5344</v>
      </c>
      <c r="D60" s="84">
        <v>1935</v>
      </c>
      <c r="E60" s="69">
        <v>1935</v>
      </c>
      <c r="F60" s="69">
        <v>1935</v>
      </c>
    </row>
    <row r="61" spans="1:6" x14ac:dyDescent="0.25">
      <c r="A61" s="79" t="s">
        <v>113</v>
      </c>
      <c r="B61" s="70">
        <v>26346.14</v>
      </c>
      <c r="C61" s="69">
        <v>11781</v>
      </c>
      <c r="D61" s="84">
        <v>10345</v>
      </c>
      <c r="E61" s="69">
        <v>10345</v>
      </c>
      <c r="F61" s="69">
        <v>10345</v>
      </c>
    </row>
    <row r="62" spans="1:6" x14ac:dyDescent="0.25">
      <c r="A62" s="13" t="s">
        <v>97</v>
      </c>
      <c r="B62" s="70">
        <v>26346.14</v>
      </c>
      <c r="C62" s="69">
        <v>11781</v>
      </c>
      <c r="D62" s="84">
        <v>10345</v>
      </c>
      <c r="E62" s="69">
        <v>10345</v>
      </c>
      <c r="F62" s="69">
        <v>10345</v>
      </c>
    </row>
    <row r="63" spans="1:6" x14ac:dyDescent="0.25">
      <c r="A63" s="13" t="s">
        <v>98</v>
      </c>
      <c r="B63" s="70">
        <v>26346.14</v>
      </c>
      <c r="C63" s="69">
        <v>11781</v>
      </c>
      <c r="D63" s="84">
        <v>10345</v>
      </c>
      <c r="E63" s="69">
        <v>10345</v>
      </c>
      <c r="F63" s="69">
        <v>10345</v>
      </c>
    </row>
    <row r="64" spans="1:6" x14ac:dyDescent="0.25">
      <c r="A64" s="79" t="s">
        <v>99</v>
      </c>
      <c r="B64" s="70">
        <v>801317.38</v>
      </c>
      <c r="C64" s="69">
        <v>948919</v>
      </c>
      <c r="D64" s="84">
        <v>1027222</v>
      </c>
      <c r="E64" s="69">
        <v>1027222</v>
      </c>
      <c r="F64" s="69">
        <v>1027222</v>
      </c>
    </row>
    <row r="65" spans="1:6" x14ac:dyDescent="0.25">
      <c r="A65" s="13" t="s">
        <v>100</v>
      </c>
      <c r="B65" s="70">
        <v>801317.38</v>
      </c>
      <c r="C65" s="69">
        <v>932649</v>
      </c>
      <c r="D65" s="84">
        <v>1015772</v>
      </c>
      <c r="E65" s="69">
        <v>1015772</v>
      </c>
      <c r="F65" s="69">
        <v>1015772</v>
      </c>
    </row>
    <row r="66" spans="1:6" x14ac:dyDescent="0.25">
      <c r="A66" s="13" t="s">
        <v>101</v>
      </c>
      <c r="B66" s="70">
        <v>770945.38</v>
      </c>
      <c r="C66" s="69">
        <v>932649</v>
      </c>
      <c r="D66" s="84">
        <v>1015772</v>
      </c>
      <c r="E66" s="69">
        <v>1015772</v>
      </c>
      <c r="F66" s="69">
        <v>1015772</v>
      </c>
    </row>
    <row r="67" spans="1:6" x14ac:dyDescent="0.25">
      <c r="A67" s="13" t="s">
        <v>102</v>
      </c>
      <c r="B67" s="70">
        <v>30372</v>
      </c>
      <c r="C67" s="69">
        <v>16270</v>
      </c>
      <c r="D67" s="84">
        <v>11450</v>
      </c>
      <c r="E67" s="69">
        <v>11450</v>
      </c>
      <c r="F67" s="69">
        <v>11450</v>
      </c>
    </row>
    <row r="68" spans="1:6" x14ac:dyDescent="0.25">
      <c r="A68" s="13" t="s">
        <v>114</v>
      </c>
      <c r="B68" s="70">
        <v>30372</v>
      </c>
      <c r="C68" s="69">
        <v>16270</v>
      </c>
      <c r="D68" s="84">
        <v>11450</v>
      </c>
      <c r="E68" s="69">
        <v>11450</v>
      </c>
      <c r="F68" s="69">
        <v>11450</v>
      </c>
    </row>
    <row r="69" spans="1:6" ht="14.45" customHeight="1" x14ac:dyDescent="0.25">
      <c r="A69" s="80" t="s">
        <v>115</v>
      </c>
      <c r="B69" s="70"/>
      <c r="C69" s="69">
        <v>8610</v>
      </c>
      <c r="D69" s="84">
        <v>1000</v>
      </c>
      <c r="E69" s="69">
        <v>0</v>
      </c>
      <c r="F69" s="69">
        <v>0</v>
      </c>
    </row>
    <row r="70" spans="1:6" x14ac:dyDescent="0.25">
      <c r="A70" s="13" t="s">
        <v>116</v>
      </c>
      <c r="B70" s="70">
        <v>188.85</v>
      </c>
      <c r="C70" s="69">
        <v>8610</v>
      </c>
      <c r="D70" s="84">
        <v>1000</v>
      </c>
      <c r="E70" s="69">
        <v>0</v>
      </c>
      <c r="F70" s="69">
        <v>0</v>
      </c>
    </row>
    <row r="71" spans="1:6" x14ac:dyDescent="0.25">
      <c r="A71" s="13" t="s">
        <v>106</v>
      </c>
      <c r="B71" s="70">
        <v>188.85</v>
      </c>
      <c r="C71" s="69">
        <v>8610</v>
      </c>
      <c r="D71" s="84">
        <v>1000</v>
      </c>
      <c r="E71" s="69">
        <v>0</v>
      </c>
      <c r="F71" s="69">
        <v>0</v>
      </c>
    </row>
    <row r="72" spans="1:6" x14ac:dyDescent="0.25">
      <c r="A72" s="13"/>
      <c r="B72" s="8"/>
      <c r="C72" s="9"/>
      <c r="D72" s="9"/>
      <c r="E72" s="9"/>
      <c r="F72" s="9"/>
    </row>
    <row r="75" spans="1:6" x14ac:dyDescent="0.25">
      <c r="B75" t="s">
        <v>174</v>
      </c>
      <c r="F75" t="s">
        <v>177</v>
      </c>
    </row>
    <row r="76" spans="1:6" x14ac:dyDescent="0.25">
      <c r="B76" t="s">
        <v>178</v>
      </c>
      <c r="E76" t="s">
        <v>179</v>
      </c>
    </row>
  </sheetData>
  <mergeCells count="5">
    <mergeCell ref="A48:F48"/>
    <mergeCell ref="A1:F1"/>
    <mergeCell ref="A3:F3"/>
    <mergeCell ref="A5:F5"/>
    <mergeCell ref="A7:F7"/>
  </mergeCells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4" t="s">
        <v>180</v>
      </c>
      <c r="B1" s="124"/>
      <c r="C1" s="124"/>
      <c r="D1" s="124"/>
      <c r="E1" s="124"/>
      <c r="F1" s="12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24" t="s">
        <v>19</v>
      </c>
      <c r="B3" s="124"/>
      <c r="C3" s="124"/>
      <c r="D3" s="124"/>
      <c r="E3" s="127"/>
      <c r="F3" s="12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24" t="s">
        <v>5</v>
      </c>
      <c r="B5" s="125"/>
      <c r="C5" s="125"/>
      <c r="D5" s="125"/>
      <c r="E5" s="125"/>
      <c r="F5" s="125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24" t="s">
        <v>13</v>
      </c>
      <c r="B7" s="130"/>
      <c r="C7" s="130"/>
      <c r="D7" s="130"/>
      <c r="E7" s="130"/>
      <c r="F7" s="130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40</v>
      </c>
      <c r="B9" s="20" t="s">
        <v>32</v>
      </c>
      <c r="C9" s="21" t="s">
        <v>33</v>
      </c>
      <c r="D9" s="21" t="s">
        <v>30</v>
      </c>
      <c r="E9" s="21" t="s">
        <v>3</v>
      </c>
      <c r="F9" s="21" t="s">
        <v>31</v>
      </c>
    </row>
    <row r="10" spans="1:6" ht="15.75" customHeight="1" x14ac:dyDescent="0.25">
      <c r="A10" s="11" t="s">
        <v>1</v>
      </c>
      <c r="B10" s="70">
        <v>897094.98</v>
      </c>
      <c r="C10" s="69">
        <v>1058770</v>
      </c>
      <c r="D10" s="9">
        <v>1084884</v>
      </c>
      <c r="E10" s="9">
        <v>1083884</v>
      </c>
      <c r="F10" s="9">
        <v>1083884</v>
      </c>
    </row>
    <row r="11" spans="1:6" ht="15.75" customHeight="1" x14ac:dyDescent="0.25">
      <c r="A11" s="11" t="s">
        <v>166</v>
      </c>
      <c r="B11" s="70">
        <v>897094.98</v>
      </c>
      <c r="C11" s="69">
        <v>1058770</v>
      </c>
      <c r="D11" s="9">
        <v>1084884</v>
      </c>
      <c r="E11" s="9">
        <v>1083884</v>
      </c>
      <c r="F11" s="9">
        <v>1083884</v>
      </c>
    </row>
    <row r="12" spans="1:6" x14ac:dyDescent="0.25">
      <c r="A12" s="18" t="s">
        <v>167</v>
      </c>
      <c r="B12" s="70">
        <v>868135.79</v>
      </c>
      <c r="C12" s="69">
        <v>1014700</v>
      </c>
      <c r="D12" s="9">
        <v>1034344</v>
      </c>
      <c r="E12" s="9">
        <v>1033344</v>
      </c>
      <c r="F12" s="9">
        <v>1033344</v>
      </c>
    </row>
    <row r="13" spans="1:6" x14ac:dyDescent="0.25">
      <c r="A13" s="17" t="s">
        <v>168</v>
      </c>
      <c r="B13" s="8">
        <v>28959.19</v>
      </c>
      <c r="C13" s="69">
        <v>44070</v>
      </c>
      <c r="D13" s="9">
        <v>50540</v>
      </c>
      <c r="E13" s="9">
        <v>50540</v>
      </c>
      <c r="F13" s="9">
        <v>50540</v>
      </c>
    </row>
    <row r="14" spans="1:6" x14ac:dyDescent="0.25">
      <c r="A14" s="11" t="s">
        <v>14</v>
      </c>
      <c r="B14" s="70"/>
      <c r="C14" s="9"/>
      <c r="D14" s="9"/>
      <c r="E14" s="9"/>
      <c r="F14" s="10"/>
    </row>
    <row r="15" spans="1:6" ht="25.5" x14ac:dyDescent="0.25">
      <c r="A15" s="19" t="s">
        <v>15</v>
      </c>
      <c r="B15" s="8"/>
      <c r="C15" s="9"/>
      <c r="D15" s="9"/>
      <c r="E15" s="9"/>
      <c r="F15" s="10"/>
    </row>
    <row r="20" spans="2:6" x14ac:dyDescent="0.25">
      <c r="B20" t="s">
        <v>174</v>
      </c>
      <c r="F20" t="s">
        <v>177</v>
      </c>
    </row>
    <row r="21" spans="2:6" x14ac:dyDescent="0.25">
      <c r="B21" t="s">
        <v>178</v>
      </c>
      <c r="E21" t="s">
        <v>179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4" t="s">
        <v>180</v>
      </c>
      <c r="B1" s="124"/>
      <c r="C1" s="124"/>
      <c r="D1" s="124"/>
      <c r="E1" s="124"/>
      <c r="F1" s="124"/>
      <c r="G1" s="124"/>
      <c r="H1" s="12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4" t="s">
        <v>19</v>
      </c>
      <c r="B3" s="124"/>
      <c r="C3" s="124"/>
      <c r="D3" s="124"/>
      <c r="E3" s="124"/>
      <c r="F3" s="124"/>
      <c r="G3" s="124"/>
      <c r="H3" s="12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4" t="s">
        <v>45</v>
      </c>
      <c r="B5" s="124"/>
      <c r="C5" s="124"/>
      <c r="D5" s="124"/>
      <c r="E5" s="124"/>
      <c r="F5" s="124"/>
      <c r="G5" s="124"/>
      <c r="H5" s="12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6</v>
      </c>
      <c r="B7" s="20" t="s">
        <v>7</v>
      </c>
      <c r="C7" s="20" t="s">
        <v>29</v>
      </c>
      <c r="D7" s="20" t="s">
        <v>32</v>
      </c>
      <c r="E7" s="21" t="s">
        <v>33</v>
      </c>
      <c r="F7" s="21" t="s">
        <v>30</v>
      </c>
      <c r="G7" s="21" t="s">
        <v>3</v>
      </c>
      <c r="H7" s="21" t="s">
        <v>31</v>
      </c>
    </row>
    <row r="8" spans="1:8" x14ac:dyDescent="0.25">
      <c r="A8" s="43"/>
      <c r="B8" s="44"/>
      <c r="C8" s="47" t="s">
        <v>47</v>
      </c>
      <c r="D8" s="44"/>
      <c r="E8" s="43"/>
      <c r="F8" s="43"/>
      <c r="G8" s="43"/>
      <c r="H8" s="43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48"/>
      <c r="D11" s="8"/>
      <c r="E11" s="9"/>
      <c r="F11" s="9"/>
      <c r="G11" s="9"/>
      <c r="H11" s="9"/>
    </row>
    <row r="12" spans="1:8" x14ac:dyDescent="0.25">
      <c r="A12" s="11"/>
      <c r="B12" s="16"/>
      <c r="C12" s="47" t="s">
        <v>48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39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40" t="s">
        <v>24</v>
      </c>
      <c r="D14" s="8"/>
      <c r="E14" s="9"/>
      <c r="F14" s="9"/>
      <c r="G14" s="9"/>
      <c r="H14" s="10"/>
    </row>
    <row r="19" spans="4:8" x14ac:dyDescent="0.25">
      <c r="D19" t="s">
        <v>174</v>
      </c>
      <c r="H19" t="s">
        <v>177</v>
      </c>
    </row>
    <row r="20" spans="4:8" x14ac:dyDescent="0.25">
      <c r="D20" t="s">
        <v>178</v>
      </c>
      <c r="G20" t="s">
        <v>179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4" t="s">
        <v>180</v>
      </c>
      <c r="B1" s="124"/>
      <c r="C1" s="124"/>
      <c r="D1" s="124"/>
      <c r="E1" s="124"/>
      <c r="F1" s="124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124" t="s">
        <v>19</v>
      </c>
      <c r="B3" s="124"/>
      <c r="C3" s="124"/>
      <c r="D3" s="124"/>
      <c r="E3" s="124"/>
      <c r="F3" s="124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124" t="s">
        <v>46</v>
      </c>
      <c r="B5" s="124"/>
      <c r="C5" s="124"/>
      <c r="D5" s="124"/>
      <c r="E5" s="124"/>
      <c r="F5" s="124"/>
    </row>
    <row r="6" spans="1:6" ht="18" x14ac:dyDescent="0.25">
      <c r="A6" s="22"/>
      <c r="B6" s="22"/>
      <c r="C6" s="22"/>
      <c r="D6" s="22"/>
      <c r="E6" s="5"/>
      <c r="F6" s="5"/>
    </row>
    <row r="7" spans="1:6" ht="25.5" x14ac:dyDescent="0.25">
      <c r="A7" s="21" t="s">
        <v>40</v>
      </c>
      <c r="B7" s="20" t="s">
        <v>32</v>
      </c>
      <c r="C7" s="21" t="s">
        <v>33</v>
      </c>
      <c r="D7" s="21" t="s">
        <v>30</v>
      </c>
      <c r="E7" s="21" t="s">
        <v>3</v>
      </c>
      <c r="F7" s="21" t="s">
        <v>31</v>
      </c>
    </row>
    <row r="8" spans="1:6" x14ac:dyDescent="0.25">
      <c r="A8" s="46" t="s">
        <v>47</v>
      </c>
      <c r="B8" s="44"/>
      <c r="C8" s="43"/>
      <c r="D8" s="43"/>
      <c r="E8" s="43"/>
      <c r="F8" s="43"/>
    </row>
    <row r="9" spans="1:6" ht="25.5" x14ac:dyDescent="0.25">
      <c r="A9" s="11" t="s">
        <v>49</v>
      </c>
      <c r="B9" s="8"/>
      <c r="C9" s="9"/>
      <c r="D9" s="9"/>
      <c r="E9" s="9"/>
      <c r="F9" s="9"/>
    </row>
    <row r="10" spans="1:6" ht="25.5" x14ac:dyDescent="0.25">
      <c r="A10" s="18" t="s">
        <v>56</v>
      </c>
      <c r="B10" s="8"/>
      <c r="C10" s="9"/>
      <c r="D10" s="9"/>
      <c r="E10" s="9"/>
      <c r="F10" s="9"/>
    </row>
    <row r="11" spans="1:6" x14ac:dyDescent="0.25">
      <c r="A11" s="18" t="s">
        <v>27</v>
      </c>
      <c r="B11" s="8"/>
      <c r="C11" s="9"/>
      <c r="D11" s="9"/>
      <c r="E11" s="9"/>
      <c r="F11" s="9"/>
    </row>
    <row r="12" spans="1:6" x14ac:dyDescent="0.25">
      <c r="A12" s="18"/>
      <c r="B12" s="8"/>
      <c r="C12" s="9"/>
      <c r="D12" s="9"/>
      <c r="E12" s="9"/>
      <c r="F12" s="9"/>
    </row>
    <row r="13" spans="1:6" x14ac:dyDescent="0.25">
      <c r="A13" s="46" t="s">
        <v>48</v>
      </c>
      <c r="B13" s="8"/>
      <c r="C13" s="9"/>
      <c r="D13" s="9"/>
      <c r="E13" s="9"/>
      <c r="F13" s="9"/>
    </row>
    <row r="14" spans="1:6" x14ac:dyDescent="0.25">
      <c r="A14" s="11" t="s">
        <v>41</v>
      </c>
      <c r="B14" s="8"/>
      <c r="C14" s="9"/>
      <c r="D14" s="9"/>
      <c r="E14" s="9"/>
      <c r="F14" s="9"/>
    </row>
    <row r="15" spans="1:6" x14ac:dyDescent="0.25">
      <c r="A15" s="13" t="s">
        <v>42</v>
      </c>
      <c r="B15" s="8"/>
      <c r="C15" s="9"/>
      <c r="D15" s="9"/>
      <c r="E15" s="9"/>
      <c r="F15" s="10"/>
    </row>
    <row r="16" spans="1:6" x14ac:dyDescent="0.25">
      <c r="A16" s="11" t="s">
        <v>43</v>
      </c>
      <c r="B16" s="8"/>
      <c r="C16" s="9"/>
      <c r="D16" s="9"/>
      <c r="E16" s="9"/>
      <c r="F16" s="10"/>
    </row>
    <row r="17" spans="1:6" x14ac:dyDescent="0.25">
      <c r="A17" s="13" t="s">
        <v>44</v>
      </c>
      <c r="B17" s="8"/>
      <c r="C17" s="9"/>
      <c r="D17" s="9"/>
      <c r="E17" s="9"/>
      <c r="F17" s="10"/>
    </row>
    <row r="21" spans="1:6" x14ac:dyDescent="0.25">
      <c r="B21" t="s">
        <v>174</v>
      </c>
      <c r="F21" t="s">
        <v>177</v>
      </c>
    </row>
    <row r="22" spans="1:6" x14ac:dyDescent="0.25">
      <c r="B22" t="s">
        <v>178</v>
      </c>
      <c r="E22" t="s">
        <v>179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workbookViewId="0">
      <selection sqref="A1:I1"/>
    </sheetView>
  </sheetViews>
  <sheetFormatPr defaultRowHeight="15" x14ac:dyDescent="0.25"/>
  <cols>
    <col min="1" max="1" width="19.7109375" customWidth="1"/>
    <col min="2" max="2" width="8.42578125" customWidth="1"/>
    <col min="3" max="3" width="2.85546875" customWidth="1"/>
    <col min="4" max="4" width="35.140625" customWidth="1"/>
    <col min="5" max="9" width="25.28515625" customWidth="1"/>
  </cols>
  <sheetData>
    <row r="1" spans="1:9" ht="42" customHeight="1" x14ac:dyDescent="0.25">
      <c r="A1" s="124" t="s">
        <v>180</v>
      </c>
      <c r="B1" s="124"/>
      <c r="C1" s="124"/>
      <c r="D1" s="124"/>
      <c r="E1" s="124"/>
      <c r="F1" s="124"/>
      <c r="G1" s="124"/>
      <c r="H1" s="124"/>
      <c r="I1" s="124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24" t="s">
        <v>18</v>
      </c>
      <c r="B3" s="125"/>
      <c r="C3" s="125"/>
      <c r="D3" s="125"/>
      <c r="E3" s="125"/>
      <c r="F3" s="125"/>
      <c r="G3" s="125"/>
      <c r="H3" s="125"/>
      <c r="I3" s="125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31" t="s">
        <v>20</v>
      </c>
      <c r="B5" s="132"/>
      <c r="C5" s="133"/>
      <c r="D5" s="20" t="s">
        <v>21</v>
      </c>
      <c r="E5" s="20" t="s">
        <v>32</v>
      </c>
      <c r="F5" s="21" t="s">
        <v>33</v>
      </c>
      <c r="G5" s="21" t="s">
        <v>30</v>
      </c>
      <c r="H5" s="21" t="s">
        <v>3</v>
      </c>
      <c r="I5" s="21" t="s">
        <v>31</v>
      </c>
    </row>
    <row r="6" spans="1:9" ht="15.75" customHeight="1" x14ac:dyDescent="0.25">
      <c r="A6" s="145" t="s">
        <v>126</v>
      </c>
      <c r="B6" s="146"/>
      <c r="C6" s="147"/>
      <c r="D6" s="27" t="s">
        <v>127</v>
      </c>
      <c r="E6" s="70">
        <v>897094.98</v>
      </c>
      <c r="F6" s="69">
        <v>1058770</v>
      </c>
      <c r="G6" s="69">
        <v>1084884</v>
      </c>
      <c r="H6" s="69">
        <v>1083884</v>
      </c>
      <c r="I6" s="69">
        <v>1083884</v>
      </c>
    </row>
    <row r="7" spans="1:9" ht="24.6" customHeight="1" x14ac:dyDescent="0.25">
      <c r="A7" s="145">
        <v>1000</v>
      </c>
      <c r="B7" s="146"/>
      <c r="C7" s="147"/>
      <c r="D7" s="27" t="s">
        <v>118</v>
      </c>
      <c r="E7" s="70">
        <v>33619.22</v>
      </c>
      <c r="F7" s="69">
        <v>28650</v>
      </c>
      <c r="G7" s="69">
        <v>26522</v>
      </c>
      <c r="H7" s="69">
        <v>26522</v>
      </c>
      <c r="I7" s="69">
        <v>26522</v>
      </c>
    </row>
    <row r="8" spans="1:9" ht="25.5" x14ac:dyDescent="0.25">
      <c r="A8" s="145" t="s">
        <v>119</v>
      </c>
      <c r="B8" s="146"/>
      <c r="C8" s="147"/>
      <c r="D8" s="27" t="s">
        <v>120</v>
      </c>
      <c r="E8" s="70">
        <v>33619.22</v>
      </c>
      <c r="F8" s="69">
        <v>28650</v>
      </c>
      <c r="G8" s="69">
        <v>26522</v>
      </c>
      <c r="H8" s="69">
        <v>26522</v>
      </c>
      <c r="I8" s="69">
        <v>26522</v>
      </c>
    </row>
    <row r="9" spans="1:9" x14ac:dyDescent="0.25">
      <c r="A9" s="134" t="s">
        <v>128</v>
      </c>
      <c r="B9" s="135"/>
      <c r="C9" s="136"/>
      <c r="D9" s="83" t="s">
        <v>77</v>
      </c>
      <c r="E9" s="70">
        <v>33619.22</v>
      </c>
      <c r="F9" s="69">
        <v>28650</v>
      </c>
      <c r="G9" s="69"/>
      <c r="H9" s="69"/>
      <c r="I9" s="75"/>
    </row>
    <row r="10" spans="1:9" x14ac:dyDescent="0.25">
      <c r="A10" s="134">
        <v>3</v>
      </c>
      <c r="B10" s="135"/>
      <c r="C10" s="136"/>
      <c r="D10" s="26" t="s">
        <v>10</v>
      </c>
      <c r="E10" s="70">
        <v>33212.76</v>
      </c>
      <c r="F10" s="69">
        <v>28650</v>
      </c>
      <c r="G10" s="69">
        <v>26162</v>
      </c>
      <c r="H10" s="69">
        <v>26162</v>
      </c>
      <c r="I10" s="75">
        <v>26162</v>
      </c>
    </row>
    <row r="11" spans="1:9" x14ac:dyDescent="0.25">
      <c r="A11" s="142">
        <v>32</v>
      </c>
      <c r="B11" s="143"/>
      <c r="C11" s="144"/>
      <c r="D11" s="83" t="s">
        <v>22</v>
      </c>
      <c r="E11" s="70">
        <v>32481.200000000001</v>
      </c>
      <c r="F11" s="69">
        <v>28407</v>
      </c>
      <c r="G11" s="69">
        <v>25792</v>
      </c>
      <c r="H11" s="69">
        <v>25792</v>
      </c>
      <c r="I11" s="75">
        <v>25792</v>
      </c>
    </row>
    <row r="12" spans="1:9" x14ac:dyDescent="0.25">
      <c r="A12" s="134">
        <v>34</v>
      </c>
      <c r="B12" s="135"/>
      <c r="C12" s="136"/>
      <c r="D12" s="83" t="s">
        <v>129</v>
      </c>
      <c r="E12" s="70">
        <v>731.56</v>
      </c>
      <c r="F12" s="69">
        <v>243</v>
      </c>
      <c r="G12" s="69">
        <v>370</v>
      </c>
      <c r="H12" s="69">
        <v>370</v>
      </c>
      <c r="I12" s="69">
        <v>370</v>
      </c>
    </row>
    <row r="13" spans="1:9" ht="25.5" x14ac:dyDescent="0.25">
      <c r="A13" s="140" t="s">
        <v>131</v>
      </c>
      <c r="B13" s="141"/>
      <c r="C13" s="151"/>
      <c r="D13" s="85" t="s">
        <v>132</v>
      </c>
      <c r="E13" s="70">
        <v>406.46</v>
      </c>
      <c r="F13" s="69">
        <v>0</v>
      </c>
      <c r="G13" s="69">
        <v>360</v>
      </c>
      <c r="H13" s="69">
        <v>360</v>
      </c>
      <c r="I13" s="69">
        <v>360</v>
      </c>
    </row>
    <row r="14" spans="1:9" ht="25.5" x14ac:dyDescent="0.25">
      <c r="A14" s="134">
        <v>4</v>
      </c>
      <c r="B14" s="135"/>
      <c r="C14" s="136"/>
      <c r="D14" s="83" t="s">
        <v>12</v>
      </c>
      <c r="E14" s="70">
        <v>406.46</v>
      </c>
      <c r="F14" s="69">
        <v>0</v>
      </c>
      <c r="G14" s="69">
        <v>360</v>
      </c>
      <c r="H14" s="69">
        <v>360</v>
      </c>
      <c r="I14" s="69">
        <v>360</v>
      </c>
    </row>
    <row r="15" spans="1:9" ht="15" customHeight="1" x14ac:dyDescent="0.25">
      <c r="A15" s="134">
        <v>42</v>
      </c>
      <c r="B15" s="135"/>
      <c r="C15" s="136"/>
      <c r="D15" s="83" t="s">
        <v>130</v>
      </c>
      <c r="E15" s="70">
        <v>406.46</v>
      </c>
      <c r="F15" s="69">
        <v>0</v>
      </c>
      <c r="G15" s="69">
        <v>360</v>
      </c>
      <c r="H15" s="69">
        <v>360</v>
      </c>
      <c r="I15" s="69">
        <v>360</v>
      </c>
    </row>
    <row r="16" spans="1:9" x14ac:dyDescent="0.25">
      <c r="A16" s="134"/>
      <c r="B16" s="135"/>
      <c r="C16" s="136"/>
      <c r="D16" s="42"/>
      <c r="E16" s="70"/>
      <c r="F16" s="69"/>
      <c r="G16" s="69"/>
      <c r="H16" s="69"/>
      <c r="I16" s="75"/>
    </row>
    <row r="17" spans="1:9" ht="38.25" x14ac:dyDescent="0.25">
      <c r="A17" s="88">
        <v>1003</v>
      </c>
      <c r="B17" s="87"/>
      <c r="C17" s="85"/>
      <c r="D17" s="85" t="s">
        <v>133</v>
      </c>
      <c r="E17" s="70">
        <v>33140.47</v>
      </c>
      <c r="F17" s="69">
        <v>1030120</v>
      </c>
      <c r="G17" s="69">
        <v>17860</v>
      </c>
      <c r="H17" s="69">
        <v>17860</v>
      </c>
      <c r="I17" s="75">
        <v>17860</v>
      </c>
    </row>
    <row r="18" spans="1:9" ht="38.25" x14ac:dyDescent="0.25">
      <c r="A18" s="140" t="s">
        <v>134</v>
      </c>
      <c r="B18" s="141"/>
      <c r="C18" s="85"/>
      <c r="D18" s="85" t="s">
        <v>135</v>
      </c>
      <c r="E18" s="70">
        <v>627.15</v>
      </c>
      <c r="F18" s="69">
        <v>866</v>
      </c>
      <c r="G18" s="69">
        <v>500</v>
      </c>
      <c r="H18" s="69">
        <v>500</v>
      </c>
      <c r="I18" s="75">
        <v>500</v>
      </c>
    </row>
    <row r="19" spans="1:9" ht="14.45" customHeight="1" x14ac:dyDescent="0.25">
      <c r="A19" s="148" t="s">
        <v>136</v>
      </c>
      <c r="B19" s="149"/>
      <c r="C19" s="150"/>
      <c r="D19" s="89" t="s">
        <v>137</v>
      </c>
      <c r="E19" s="70">
        <v>627.15</v>
      </c>
      <c r="F19" s="69">
        <v>866</v>
      </c>
      <c r="G19" s="69">
        <v>500</v>
      </c>
      <c r="H19" s="69">
        <v>500</v>
      </c>
      <c r="I19" s="75">
        <v>500</v>
      </c>
    </row>
    <row r="20" spans="1:9" x14ac:dyDescent="0.25">
      <c r="A20" s="137">
        <v>3</v>
      </c>
      <c r="B20" s="138"/>
      <c r="C20" s="139"/>
      <c r="D20" s="90" t="s">
        <v>10</v>
      </c>
      <c r="E20" s="70">
        <v>627.15</v>
      </c>
      <c r="F20" s="69">
        <v>866</v>
      </c>
      <c r="G20" s="69">
        <v>500</v>
      </c>
      <c r="H20" s="69">
        <v>500</v>
      </c>
      <c r="I20" s="75">
        <v>500</v>
      </c>
    </row>
    <row r="21" spans="1:9" x14ac:dyDescent="0.25">
      <c r="A21" s="91">
        <v>31</v>
      </c>
      <c r="B21" s="92"/>
      <c r="C21" s="90"/>
      <c r="D21" s="90" t="s">
        <v>11</v>
      </c>
      <c r="E21" s="70">
        <v>119.89</v>
      </c>
      <c r="F21" s="69">
        <v>277</v>
      </c>
      <c r="G21" s="69">
        <v>370</v>
      </c>
      <c r="H21" s="69">
        <v>370</v>
      </c>
      <c r="I21" s="75">
        <v>370</v>
      </c>
    </row>
    <row r="22" spans="1:9" x14ac:dyDescent="0.25">
      <c r="A22" s="91">
        <v>32</v>
      </c>
      <c r="B22" s="92"/>
      <c r="C22" s="90"/>
      <c r="D22" s="90" t="s">
        <v>22</v>
      </c>
      <c r="E22" s="70">
        <v>507.26</v>
      </c>
      <c r="F22" s="69">
        <v>589</v>
      </c>
      <c r="G22" s="69">
        <v>130</v>
      </c>
      <c r="H22" s="69">
        <v>130</v>
      </c>
      <c r="I22" s="75">
        <v>130</v>
      </c>
    </row>
    <row r="23" spans="1:9" x14ac:dyDescent="0.25">
      <c r="A23" s="91"/>
      <c r="B23" s="92"/>
      <c r="C23" s="90"/>
      <c r="D23" s="90"/>
      <c r="E23" s="70"/>
      <c r="F23" s="69"/>
      <c r="G23" s="69"/>
      <c r="H23" s="69"/>
      <c r="I23" s="75"/>
    </row>
    <row r="24" spans="1:9" ht="25.5" x14ac:dyDescent="0.25">
      <c r="A24" s="140" t="s">
        <v>138</v>
      </c>
      <c r="B24" s="141"/>
      <c r="C24" s="85"/>
      <c r="D24" s="85" t="s">
        <v>139</v>
      </c>
      <c r="E24" s="70">
        <v>281.37</v>
      </c>
      <c r="F24" s="69">
        <v>660</v>
      </c>
      <c r="G24" s="69">
        <v>470</v>
      </c>
      <c r="H24" s="69">
        <v>470</v>
      </c>
      <c r="I24" s="75">
        <v>470</v>
      </c>
    </row>
    <row r="25" spans="1:9" ht="14.45" customHeight="1" x14ac:dyDescent="0.25">
      <c r="A25" s="148" t="s">
        <v>140</v>
      </c>
      <c r="B25" s="149"/>
      <c r="C25" s="150"/>
      <c r="D25" s="89" t="s">
        <v>137</v>
      </c>
      <c r="E25" s="70">
        <v>281.37</v>
      </c>
      <c r="F25" s="69">
        <v>660</v>
      </c>
      <c r="G25" s="69">
        <v>470</v>
      </c>
      <c r="H25" s="69">
        <v>470</v>
      </c>
      <c r="I25" s="75">
        <v>470</v>
      </c>
    </row>
    <row r="26" spans="1:9" x14ac:dyDescent="0.25">
      <c r="A26" s="137">
        <v>3</v>
      </c>
      <c r="B26" s="138"/>
      <c r="C26" s="139"/>
      <c r="D26" s="90" t="s">
        <v>10</v>
      </c>
      <c r="E26" s="70">
        <v>281.37</v>
      </c>
      <c r="F26" s="69">
        <v>660</v>
      </c>
      <c r="G26" s="69">
        <v>470</v>
      </c>
      <c r="H26" s="69">
        <v>470</v>
      </c>
      <c r="I26" s="75">
        <v>470</v>
      </c>
    </row>
    <row r="27" spans="1:9" x14ac:dyDescent="0.25">
      <c r="A27" s="91">
        <v>32</v>
      </c>
      <c r="B27" s="92"/>
      <c r="C27" s="90"/>
      <c r="D27" s="90" t="s">
        <v>22</v>
      </c>
      <c r="E27" s="70">
        <v>281.37</v>
      </c>
      <c r="F27" s="69">
        <v>660</v>
      </c>
      <c r="G27" s="69">
        <v>470</v>
      </c>
      <c r="H27" s="69">
        <v>470</v>
      </c>
      <c r="I27" s="75">
        <v>470</v>
      </c>
    </row>
    <row r="28" spans="1:9" x14ac:dyDescent="0.25">
      <c r="A28" s="91"/>
      <c r="B28" s="92"/>
      <c r="C28" s="90"/>
      <c r="D28" s="90"/>
      <c r="E28" s="70"/>
      <c r="F28" s="69"/>
      <c r="G28" s="69"/>
      <c r="H28" s="69"/>
      <c r="I28" s="75"/>
    </row>
    <row r="29" spans="1:9" ht="25.5" x14ac:dyDescent="0.25">
      <c r="A29" s="140" t="s">
        <v>131</v>
      </c>
      <c r="B29" s="141"/>
      <c r="C29" s="85"/>
      <c r="D29" s="85" t="s">
        <v>141</v>
      </c>
      <c r="E29" s="70">
        <v>20263.41</v>
      </c>
      <c r="F29" s="69">
        <v>33879</v>
      </c>
      <c r="G29" s="69">
        <v>1680</v>
      </c>
      <c r="H29" s="69">
        <v>1680</v>
      </c>
      <c r="I29" s="75">
        <v>1680</v>
      </c>
    </row>
    <row r="30" spans="1:9" x14ac:dyDescent="0.25">
      <c r="A30" s="93" t="s">
        <v>140</v>
      </c>
      <c r="B30" s="92"/>
      <c r="C30" s="90"/>
      <c r="D30" s="90" t="s">
        <v>137</v>
      </c>
      <c r="E30" s="70">
        <v>20263.41</v>
      </c>
      <c r="F30" s="69">
        <v>33879</v>
      </c>
      <c r="G30" s="69">
        <v>1680</v>
      </c>
      <c r="H30" s="69">
        <v>1680</v>
      </c>
      <c r="I30" s="75">
        <v>1680</v>
      </c>
    </row>
    <row r="31" spans="1:9" x14ac:dyDescent="0.25">
      <c r="A31" s="93">
        <v>3</v>
      </c>
      <c r="B31" s="92"/>
      <c r="C31" s="90"/>
      <c r="D31" s="90" t="s">
        <v>10</v>
      </c>
      <c r="E31" s="70">
        <v>20263.41</v>
      </c>
      <c r="F31" s="69">
        <v>33879</v>
      </c>
      <c r="G31" s="69">
        <v>1680</v>
      </c>
      <c r="H31" s="69">
        <v>1680</v>
      </c>
      <c r="I31" s="75">
        <v>1680</v>
      </c>
    </row>
    <row r="32" spans="1:9" x14ac:dyDescent="0.25">
      <c r="A32" s="93">
        <v>32</v>
      </c>
      <c r="B32" s="92"/>
      <c r="C32" s="90"/>
      <c r="D32" s="90" t="s">
        <v>22</v>
      </c>
      <c r="E32" s="70">
        <v>20263.41</v>
      </c>
      <c r="F32" s="69">
        <v>33446</v>
      </c>
      <c r="G32" s="69">
        <v>1680</v>
      </c>
      <c r="H32" s="69">
        <v>1680</v>
      </c>
      <c r="I32" s="75">
        <v>1680</v>
      </c>
    </row>
    <row r="33" spans="1:9" x14ac:dyDescent="0.25">
      <c r="A33" s="93">
        <v>34</v>
      </c>
      <c r="B33" s="92"/>
      <c r="C33" s="90"/>
      <c r="D33" s="90" t="s">
        <v>82</v>
      </c>
      <c r="E33" s="70">
        <v>0</v>
      </c>
      <c r="F33" s="69">
        <v>400</v>
      </c>
      <c r="G33" s="69">
        <v>0</v>
      </c>
      <c r="H33" s="69">
        <v>0</v>
      </c>
      <c r="I33" s="75">
        <v>0</v>
      </c>
    </row>
    <row r="34" spans="1:9" x14ac:dyDescent="0.25">
      <c r="A34" s="93">
        <v>38</v>
      </c>
      <c r="B34" s="92"/>
      <c r="C34" s="90"/>
      <c r="D34" s="90"/>
      <c r="E34" s="70">
        <v>0</v>
      </c>
      <c r="F34" s="69">
        <v>33</v>
      </c>
      <c r="G34" s="69">
        <v>0</v>
      </c>
      <c r="H34" s="69">
        <v>0</v>
      </c>
      <c r="I34" s="75">
        <v>0</v>
      </c>
    </row>
    <row r="35" spans="1:9" x14ac:dyDescent="0.25">
      <c r="A35" s="93">
        <v>4</v>
      </c>
      <c r="B35" s="92"/>
      <c r="C35" s="90"/>
      <c r="D35" s="90" t="s">
        <v>142</v>
      </c>
      <c r="E35" s="70">
        <v>0</v>
      </c>
      <c r="F35" s="69">
        <v>0</v>
      </c>
      <c r="G35" s="69">
        <v>0</v>
      </c>
      <c r="H35" s="69">
        <v>0</v>
      </c>
      <c r="I35" s="75">
        <v>0</v>
      </c>
    </row>
    <row r="36" spans="1:9" x14ac:dyDescent="0.25">
      <c r="A36" s="93">
        <v>45</v>
      </c>
      <c r="B36" s="92"/>
      <c r="C36" s="90"/>
      <c r="D36" s="90" t="s">
        <v>143</v>
      </c>
      <c r="E36" s="70">
        <v>0</v>
      </c>
      <c r="F36" s="69">
        <v>0</v>
      </c>
      <c r="G36" s="69">
        <v>0</v>
      </c>
      <c r="H36" s="69">
        <v>0</v>
      </c>
      <c r="I36" s="75">
        <v>0</v>
      </c>
    </row>
    <row r="37" spans="1:9" x14ac:dyDescent="0.25">
      <c r="A37" s="93"/>
      <c r="B37" s="92"/>
      <c r="C37" s="90"/>
      <c r="D37" s="90"/>
      <c r="E37" s="70"/>
      <c r="F37" s="69"/>
      <c r="G37" s="69"/>
      <c r="H37" s="69"/>
      <c r="I37" s="75"/>
    </row>
    <row r="38" spans="1:9" ht="25.5" x14ac:dyDescent="0.25">
      <c r="A38" s="86" t="s">
        <v>163</v>
      </c>
      <c r="B38" s="87"/>
      <c r="C38" s="85"/>
      <c r="D38" s="85" t="s">
        <v>122</v>
      </c>
      <c r="E38" s="70">
        <v>5569.46</v>
      </c>
      <c r="F38" s="69">
        <v>6170</v>
      </c>
      <c r="G38" s="69">
        <v>6120</v>
      </c>
      <c r="H38" s="69">
        <v>6120</v>
      </c>
      <c r="I38" s="75">
        <v>6120</v>
      </c>
    </row>
    <row r="39" spans="1:9" ht="13.15" customHeight="1" x14ac:dyDescent="0.25">
      <c r="A39" s="93" t="s">
        <v>140</v>
      </c>
      <c r="B39" s="92"/>
      <c r="C39" s="90"/>
      <c r="D39" s="90" t="s">
        <v>121</v>
      </c>
      <c r="E39" s="70">
        <v>5569.46</v>
      </c>
      <c r="F39" s="69">
        <v>6170</v>
      </c>
      <c r="G39" s="69">
        <v>6120</v>
      </c>
      <c r="H39" s="69">
        <v>6120</v>
      </c>
      <c r="I39" s="75">
        <v>6120</v>
      </c>
    </row>
    <row r="40" spans="1:9" x14ac:dyDescent="0.25">
      <c r="A40" s="93">
        <v>3</v>
      </c>
      <c r="B40" s="92"/>
      <c r="C40" s="90"/>
      <c r="D40" s="90" t="s">
        <v>10</v>
      </c>
      <c r="E40" s="70">
        <v>5569.46</v>
      </c>
      <c r="F40" s="69">
        <v>6170</v>
      </c>
      <c r="G40" s="69">
        <v>6120</v>
      </c>
      <c r="H40" s="69">
        <v>6120</v>
      </c>
      <c r="I40" s="75">
        <v>6120</v>
      </c>
    </row>
    <row r="41" spans="1:9" x14ac:dyDescent="0.25">
      <c r="A41" s="93">
        <v>37</v>
      </c>
      <c r="B41" s="92"/>
      <c r="C41" s="90"/>
      <c r="D41" s="90"/>
      <c r="E41" s="70">
        <v>5569.46</v>
      </c>
      <c r="F41" s="69">
        <v>6170</v>
      </c>
      <c r="G41" s="69">
        <v>6120</v>
      </c>
      <c r="H41" s="69">
        <v>6120</v>
      </c>
      <c r="I41" s="75">
        <v>6120</v>
      </c>
    </row>
    <row r="42" spans="1:9" x14ac:dyDescent="0.25">
      <c r="A42" s="93"/>
      <c r="B42" s="92"/>
      <c r="C42" s="90"/>
      <c r="D42" s="90"/>
      <c r="E42" s="70"/>
      <c r="F42" s="69"/>
      <c r="G42" s="69"/>
      <c r="H42" s="69"/>
      <c r="I42" s="75"/>
    </row>
    <row r="43" spans="1:9" x14ac:dyDescent="0.25">
      <c r="A43" s="86" t="s">
        <v>172</v>
      </c>
      <c r="B43" s="92"/>
      <c r="C43" s="90"/>
      <c r="D43" s="85" t="s">
        <v>123</v>
      </c>
      <c r="E43" s="70">
        <v>1651.07</v>
      </c>
      <c r="F43" s="69">
        <v>5740</v>
      </c>
      <c r="G43" s="69">
        <v>6910</v>
      </c>
      <c r="H43" s="69">
        <v>6910</v>
      </c>
      <c r="I43" s="75">
        <v>6910</v>
      </c>
    </row>
    <row r="44" spans="1:9" x14ac:dyDescent="0.25">
      <c r="A44" s="93" t="s">
        <v>140</v>
      </c>
      <c r="B44" s="92"/>
      <c r="C44" s="90"/>
      <c r="D44" s="90" t="s">
        <v>121</v>
      </c>
      <c r="E44" s="70">
        <v>1651.07</v>
      </c>
      <c r="F44" s="69">
        <v>5740</v>
      </c>
      <c r="G44" s="69">
        <v>6910</v>
      </c>
      <c r="H44" s="69">
        <v>6910</v>
      </c>
      <c r="I44" s="75">
        <v>6910</v>
      </c>
    </row>
    <row r="45" spans="1:9" x14ac:dyDescent="0.25">
      <c r="A45" s="93">
        <v>3</v>
      </c>
      <c r="B45" s="92"/>
      <c r="C45" s="90"/>
      <c r="D45" s="90" t="s">
        <v>10</v>
      </c>
      <c r="E45" s="70">
        <v>1651.07</v>
      </c>
      <c r="F45" s="69">
        <v>5740</v>
      </c>
      <c r="G45" s="69">
        <v>6910</v>
      </c>
      <c r="H45" s="69">
        <v>6910</v>
      </c>
      <c r="I45" s="75">
        <v>6910</v>
      </c>
    </row>
    <row r="46" spans="1:9" x14ac:dyDescent="0.25">
      <c r="A46" s="93">
        <v>31</v>
      </c>
      <c r="B46" s="92"/>
      <c r="C46" s="90"/>
      <c r="D46" s="90"/>
      <c r="E46" s="70">
        <v>1651.07</v>
      </c>
      <c r="F46" s="69">
        <v>5740</v>
      </c>
      <c r="G46" s="69">
        <v>6910</v>
      </c>
      <c r="H46" s="69">
        <v>6910</v>
      </c>
      <c r="I46" s="75">
        <v>6910</v>
      </c>
    </row>
    <row r="47" spans="1:9" x14ac:dyDescent="0.25">
      <c r="A47" s="93"/>
      <c r="B47" s="92"/>
      <c r="C47" s="90"/>
      <c r="D47" s="90"/>
      <c r="E47" s="70"/>
      <c r="F47" s="69"/>
      <c r="G47" s="69"/>
      <c r="H47" s="69"/>
      <c r="I47" s="75"/>
    </row>
    <row r="48" spans="1:9" ht="14.45" customHeight="1" x14ac:dyDescent="0.25">
      <c r="A48" s="140" t="s">
        <v>164</v>
      </c>
      <c r="B48" s="141"/>
      <c r="C48" s="85"/>
      <c r="D48" s="85" t="s">
        <v>124</v>
      </c>
      <c r="E48" s="70">
        <v>2843.72</v>
      </c>
      <c r="F48" s="69">
        <v>1924</v>
      </c>
      <c r="G48" s="69">
        <v>0</v>
      </c>
      <c r="H48" s="69">
        <v>0</v>
      </c>
      <c r="I48" s="75">
        <v>0</v>
      </c>
    </row>
    <row r="49" spans="1:9" ht="14.45" customHeight="1" x14ac:dyDescent="0.25">
      <c r="A49" s="148" t="s">
        <v>140</v>
      </c>
      <c r="B49" s="149"/>
      <c r="C49" s="150"/>
      <c r="D49" s="89" t="s">
        <v>137</v>
      </c>
      <c r="E49" s="70">
        <v>2843.72</v>
      </c>
      <c r="F49" s="69">
        <v>1924</v>
      </c>
      <c r="G49" s="69">
        <v>0</v>
      </c>
      <c r="H49" s="69">
        <v>0</v>
      </c>
      <c r="I49" s="75">
        <v>0</v>
      </c>
    </row>
    <row r="50" spans="1:9" x14ac:dyDescent="0.25">
      <c r="A50" s="93">
        <v>3</v>
      </c>
      <c r="B50" s="92"/>
      <c r="C50" s="90"/>
      <c r="D50" s="90" t="s">
        <v>10</v>
      </c>
      <c r="E50" s="70">
        <v>2843.72</v>
      </c>
      <c r="F50" s="69">
        <v>1924</v>
      </c>
      <c r="G50" s="69">
        <v>0</v>
      </c>
      <c r="H50" s="69">
        <v>0</v>
      </c>
      <c r="I50" s="75">
        <v>0</v>
      </c>
    </row>
    <row r="51" spans="1:9" x14ac:dyDescent="0.25">
      <c r="A51" s="91">
        <v>32</v>
      </c>
      <c r="B51" s="92"/>
      <c r="C51" s="90"/>
      <c r="D51" s="90" t="s">
        <v>22</v>
      </c>
      <c r="E51" s="70">
        <v>2843.72</v>
      </c>
      <c r="F51" s="69">
        <v>1924</v>
      </c>
      <c r="G51" s="69">
        <v>0</v>
      </c>
      <c r="H51" s="69">
        <v>0</v>
      </c>
      <c r="I51" s="75">
        <v>0</v>
      </c>
    </row>
    <row r="52" spans="1:9" x14ac:dyDescent="0.25">
      <c r="A52" s="91"/>
      <c r="B52" s="92"/>
      <c r="C52" s="90"/>
      <c r="D52" s="90"/>
      <c r="E52" s="70"/>
      <c r="F52" s="69"/>
      <c r="G52" s="69"/>
      <c r="H52" s="69"/>
      <c r="I52" s="75"/>
    </row>
    <row r="53" spans="1:9" x14ac:dyDescent="0.25">
      <c r="A53" s="88" t="s">
        <v>165</v>
      </c>
      <c r="B53" s="92"/>
      <c r="C53" s="90"/>
      <c r="D53" s="85" t="s">
        <v>125</v>
      </c>
      <c r="E53" s="70">
        <v>1904.29</v>
      </c>
      <c r="F53" s="69">
        <v>2930</v>
      </c>
      <c r="G53" s="69">
        <v>2180</v>
      </c>
      <c r="H53" s="69">
        <v>2180</v>
      </c>
      <c r="I53" s="75">
        <v>2180</v>
      </c>
    </row>
    <row r="54" spans="1:9" x14ac:dyDescent="0.25">
      <c r="A54" s="91" t="s">
        <v>140</v>
      </c>
      <c r="B54" s="92"/>
      <c r="C54" s="90"/>
      <c r="D54" s="90" t="s">
        <v>121</v>
      </c>
      <c r="E54" s="70">
        <v>1904.29</v>
      </c>
      <c r="F54" s="69">
        <v>2930</v>
      </c>
      <c r="G54" s="69">
        <v>2180</v>
      </c>
      <c r="H54" s="69">
        <v>2180</v>
      </c>
      <c r="I54" s="75">
        <v>2180</v>
      </c>
    </row>
    <row r="55" spans="1:9" x14ac:dyDescent="0.25">
      <c r="A55" s="91">
        <v>3</v>
      </c>
      <c r="B55" s="92"/>
      <c r="C55" s="90"/>
      <c r="D55" s="90" t="s">
        <v>10</v>
      </c>
      <c r="E55" s="70">
        <v>1904.29</v>
      </c>
      <c r="F55" s="69">
        <v>2930</v>
      </c>
      <c r="G55" s="69">
        <v>2180</v>
      </c>
      <c r="H55" s="69">
        <v>2180</v>
      </c>
      <c r="I55" s="75">
        <v>2180</v>
      </c>
    </row>
    <row r="56" spans="1:9" x14ac:dyDescent="0.25">
      <c r="A56" s="91">
        <v>32</v>
      </c>
      <c r="B56" s="92"/>
      <c r="C56" s="90"/>
      <c r="D56" s="90"/>
      <c r="E56" s="70">
        <v>1904.29</v>
      </c>
      <c r="F56" s="69">
        <v>2930</v>
      </c>
      <c r="G56" s="69">
        <v>2180</v>
      </c>
      <c r="H56" s="69">
        <v>2180</v>
      </c>
      <c r="I56" s="75">
        <v>2180</v>
      </c>
    </row>
    <row r="57" spans="1:9" x14ac:dyDescent="0.25">
      <c r="A57" s="91"/>
      <c r="B57" s="92"/>
      <c r="C57" s="90"/>
      <c r="D57" s="90"/>
      <c r="E57" s="70"/>
      <c r="F57" s="69"/>
      <c r="G57" s="69"/>
      <c r="H57" s="69"/>
      <c r="I57" s="75"/>
    </row>
    <row r="58" spans="1:9" ht="25.5" x14ac:dyDescent="0.25">
      <c r="A58" s="140" t="s">
        <v>144</v>
      </c>
      <c r="B58" s="141"/>
      <c r="C58" s="85"/>
      <c r="D58" s="85" t="s">
        <v>145</v>
      </c>
      <c r="E58" s="70">
        <v>830335.29</v>
      </c>
      <c r="F58" s="69">
        <v>977951</v>
      </c>
      <c r="G58" s="69">
        <v>1040502</v>
      </c>
      <c r="H58" s="69">
        <v>1040502</v>
      </c>
      <c r="I58" s="75">
        <v>1040502</v>
      </c>
    </row>
    <row r="59" spans="1:9" ht="14.45" customHeight="1" x14ac:dyDescent="0.25">
      <c r="A59" s="148" t="s">
        <v>146</v>
      </c>
      <c r="B59" s="149"/>
      <c r="C59" s="150"/>
      <c r="D59" s="89" t="s">
        <v>81</v>
      </c>
      <c r="E59" s="70">
        <v>2101.94</v>
      </c>
      <c r="F59" s="69">
        <v>3297</v>
      </c>
      <c r="G59" s="69">
        <v>0</v>
      </c>
      <c r="H59" s="69">
        <v>0</v>
      </c>
      <c r="I59" s="75">
        <v>0</v>
      </c>
    </row>
    <row r="60" spans="1:9" x14ac:dyDescent="0.25">
      <c r="A60" s="93">
        <v>3</v>
      </c>
      <c r="B60" s="92"/>
      <c r="C60" s="90"/>
      <c r="D60" s="90" t="s">
        <v>10</v>
      </c>
      <c r="E60" s="70">
        <v>2101.94</v>
      </c>
      <c r="F60" s="69">
        <v>1262</v>
      </c>
      <c r="G60" s="69">
        <v>0</v>
      </c>
      <c r="H60" s="69">
        <v>0</v>
      </c>
      <c r="I60" s="75">
        <v>0</v>
      </c>
    </row>
    <row r="61" spans="1:9" x14ac:dyDescent="0.25">
      <c r="A61" s="93">
        <v>32</v>
      </c>
      <c r="B61" s="92"/>
      <c r="C61" s="90"/>
      <c r="D61" s="90" t="s">
        <v>22</v>
      </c>
      <c r="E61" s="70">
        <v>2101.94</v>
      </c>
      <c r="F61" s="69">
        <v>1262</v>
      </c>
      <c r="G61" s="69">
        <v>0</v>
      </c>
      <c r="H61" s="69">
        <v>0</v>
      </c>
      <c r="I61" s="75">
        <v>0</v>
      </c>
    </row>
    <row r="62" spans="1:9" x14ac:dyDescent="0.25">
      <c r="A62" s="93">
        <v>4</v>
      </c>
      <c r="B62" s="92"/>
      <c r="C62" s="90"/>
      <c r="D62" s="90" t="s">
        <v>147</v>
      </c>
      <c r="E62" s="70">
        <v>0</v>
      </c>
      <c r="F62" s="69">
        <v>2035</v>
      </c>
      <c r="G62" s="69">
        <v>0</v>
      </c>
      <c r="H62" s="69">
        <v>0</v>
      </c>
      <c r="I62" s="75">
        <v>0</v>
      </c>
    </row>
    <row r="63" spans="1:9" x14ac:dyDescent="0.25">
      <c r="A63" s="93">
        <v>42</v>
      </c>
      <c r="B63" s="92"/>
      <c r="C63" s="90"/>
      <c r="D63" s="90" t="s">
        <v>148</v>
      </c>
      <c r="E63" s="70">
        <v>0</v>
      </c>
      <c r="F63" s="69">
        <v>2035</v>
      </c>
      <c r="G63" s="69">
        <v>0</v>
      </c>
      <c r="H63" s="69">
        <v>0</v>
      </c>
      <c r="I63" s="75">
        <v>0</v>
      </c>
    </row>
    <row r="64" spans="1:9" ht="14.45" customHeight="1" x14ac:dyDescent="0.25">
      <c r="A64" s="148" t="s">
        <v>149</v>
      </c>
      <c r="B64" s="149"/>
      <c r="C64" s="150"/>
      <c r="D64" s="89" t="s">
        <v>150</v>
      </c>
      <c r="E64" s="70">
        <v>380.98</v>
      </c>
      <c r="F64" s="69">
        <v>5344</v>
      </c>
      <c r="G64" s="69">
        <v>1935</v>
      </c>
      <c r="H64" s="69">
        <v>1935</v>
      </c>
      <c r="I64" s="75">
        <v>1935</v>
      </c>
    </row>
    <row r="65" spans="1:9" x14ac:dyDescent="0.25">
      <c r="A65" s="93">
        <v>3</v>
      </c>
      <c r="B65" s="92"/>
      <c r="C65" s="90"/>
      <c r="D65" s="90" t="s">
        <v>10</v>
      </c>
      <c r="E65" s="70">
        <v>380.98</v>
      </c>
      <c r="F65" s="69">
        <v>4944</v>
      </c>
      <c r="G65" s="69">
        <v>1535</v>
      </c>
      <c r="H65" s="69">
        <v>1535</v>
      </c>
      <c r="I65" s="75">
        <v>1535</v>
      </c>
    </row>
    <row r="66" spans="1:9" x14ac:dyDescent="0.25">
      <c r="A66" s="91">
        <v>32</v>
      </c>
      <c r="B66" s="92"/>
      <c r="C66" s="90"/>
      <c r="D66" s="90" t="s">
        <v>22</v>
      </c>
      <c r="E66" s="70">
        <v>380.98</v>
      </c>
      <c r="F66" s="69">
        <v>4944</v>
      </c>
      <c r="G66" s="69">
        <v>1535</v>
      </c>
      <c r="H66" s="69">
        <v>1535</v>
      </c>
      <c r="I66" s="75">
        <v>1535</v>
      </c>
    </row>
    <row r="67" spans="1:9" x14ac:dyDescent="0.25">
      <c r="A67" s="93">
        <v>4</v>
      </c>
      <c r="B67" s="92"/>
      <c r="C67" s="90"/>
      <c r="D67" s="90" t="s">
        <v>147</v>
      </c>
      <c r="E67" s="70">
        <v>0</v>
      </c>
      <c r="F67" s="69">
        <v>400</v>
      </c>
      <c r="G67" s="69">
        <v>400</v>
      </c>
      <c r="H67" s="69">
        <v>400</v>
      </c>
      <c r="I67" s="75">
        <v>400</v>
      </c>
    </row>
    <row r="68" spans="1:9" x14ac:dyDescent="0.25">
      <c r="A68" s="91">
        <v>42</v>
      </c>
      <c r="B68" s="92"/>
      <c r="C68" s="90"/>
      <c r="D68" s="90" t="s">
        <v>151</v>
      </c>
      <c r="E68" s="70">
        <v>0</v>
      </c>
      <c r="F68" s="69">
        <v>400</v>
      </c>
      <c r="G68" s="69">
        <v>400</v>
      </c>
      <c r="H68" s="69">
        <v>400</v>
      </c>
      <c r="I68" s="75">
        <v>400</v>
      </c>
    </row>
    <row r="69" spans="1:9" ht="14.45" customHeight="1" x14ac:dyDescent="0.25">
      <c r="A69" s="148" t="s">
        <v>152</v>
      </c>
      <c r="B69" s="149"/>
      <c r="C69" s="150"/>
      <c r="D69" s="89" t="s">
        <v>153</v>
      </c>
      <c r="E69" s="70">
        <v>26346.14</v>
      </c>
      <c r="F69" s="69">
        <v>11781</v>
      </c>
      <c r="G69" s="69">
        <v>10345</v>
      </c>
      <c r="H69" s="69">
        <v>10345</v>
      </c>
      <c r="I69" s="75">
        <v>10345</v>
      </c>
    </row>
    <row r="70" spans="1:9" x14ac:dyDescent="0.25">
      <c r="A70" s="93">
        <v>3</v>
      </c>
      <c r="B70" s="92"/>
      <c r="C70" s="90"/>
      <c r="D70" s="90" t="s">
        <v>10</v>
      </c>
      <c r="E70" s="70">
        <v>25466.19</v>
      </c>
      <c r="F70" s="69">
        <v>11181</v>
      </c>
      <c r="G70" s="69">
        <v>9945</v>
      </c>
      <c r="H70" s="69">
        <v>9945</v>
      </c>
      <c r="I70" s="75">
        <v>9945</v>
      </c>
    </row>
    <row r="71" spans="1:9" x14ac:dyDescent="0.25">
      <c r="A71" s="91">
        <v>32</v>
      </c>
      <c r="B71" s="92"/>
      <c r="C71" s="90"/>
      <c r="D71" s="90" t="s">
        <v>22</v>
      </c>
      <c r="E71" s="70">
        <v>25466.19</v>
      </c>
      <c r="F71" s="69">
        <v>11181</v>
      </c>
      <c r="G71" s="69">
        <v>9945</v>
      </c>
      <c r="H71" s="69">
        <v>9945</v>
      </c>
      <c r="I71" s="75">
        <v>9945</v>
      </c>
    </row>
    <row r="72" spans="1:9" x14ac:dyDescent="0.25">
      <c r="A72" s="93">
        <v>4</v>
      </c>
      <c r="B72" s="92"/>
      <c r="C72" s="90"/>
      <c r="D72" s="90" t="s">
        <v>147</v>
      </c>
      <c r="E72" s="70">
        <v>879.95</v>
      </c>
      <c r="F72" s="69">
        <v>600</v>
      </c>
      <c r="G72" s="69">
        <v>400</v>
      </c>
      <c r="H72" s="69">
        <v>400</v>
      </c>
      <c r="I72" s="75">
        <v>400</v>
      </c>
    </row>
    <row r="73" spans="1:9" x14ac:dyDescent="0.25">
      <c r="A73" s="91">
        <v>42</v>
      </c>
      <c r="B73" s="92"/>
      <c r="C73" s="90"/>
      <c r="D73" s="90" t="s">
        <v>154</v>
      </c>
      <c r="E73" s="70">
        <v>879.95</v>
      </c>
      <c r="F73" s="69">
        <v>600</v>
      </c>
      <c r="G73" s="69">
        <v>400</v>
      </c>
      <c r="H73" s="69">
        <v>400</v>
      </c>
      <c r="I73" s="75">
        <v>400</v>
      </c>
    </row>
    <row r="74" spans="1:9" ht="14.45" customHeight="1" x14ac:dyDescent="0.25">
      <c r="A74" s="148" t="s">
        <v>155</v>
      </c>
      <c r="B74" s="149"/>
      <c r="C74" s="150"/>
      <c r="D74" s="89" t="s">
        <v>156</v>
      </c>
      <c r="E74" s="70">
        <v>770945.38</v>
      </c>
      <c r="F74" s="69">
        <v>932649</v>
      </c>
      <c r="G74" s="69">
        <v>1015772</v>
      </c>
      <c r="H74" s="69">
        <v>1015772</v>
      </c>
      <c r="I74" s="75">
        <v>1015772</v>
      </c>
    </row>
    <row r="75" spans="1:9" x14ac:dyDescent="0.25">
      <c r="A75" s="93">
        <v>3</v>
      </c>
      <c r="B75" s="92"/>
      <c r="C75" s="90"/>
      <c r="D75" s="90" t="s">
        <v>10</v>
      </c>
      <c r="E75" s="70">
        <v>768034.4</v>
      </c>
      <c r="F75" s="69">
        <v>931724</v>
      </c>
      <c r="G75" s="69">
        <v>1014722</v>
      </c>
      <c r="H75" s="69">
        <v>1014722</v>
      </c>
      <c r="I75" s="75">
        <v>1014722</v>
      </c>
    </row>
    <row r="76" spans="1:9" x14ac:dyDescent="0.25">
      <c r="A76" s="91">
        <v>31</v>
      </c>
      <c r="B76" s="92"/>
      <c r="C76" s="90"/>
      <c r="D76" s="90" t="s">
        <v>11</v>
      </c>
      <c r="E76" s="70">
        <v>724943.6</v>
      </c>
      <c r="F76" s="69">
        <v>838937</v>
      </c>
      <c r="G76" s="69">
        <v>923362</v>
      </c>
      <c r="H76" s="69">
        <v>923362</v>
      </c>
      <c r="I76" s="75">
        <v>923362</v>
      </c>
    </row>
    <row r="77" spans="1:9" x14ac:dyDescent="0.25">
      <c r="A77" s="91">
        <v>32</v>
      </c>
      <c r="B77" s="92"/>
      <c r="C77" s="90"/>
      <c r="D77" s="90" t="s">
        <v>22</v>
      </c>
      <c r="E77" s="70">
        <v>34965.42</v>
      </c>
      <c r="F77" s="69">
        <v>84009</v>
      </c>
      <c r="G77" s="69">
        <v>82960</v>
      </c>
      <c r="H77" s="69">
        <v>82960</v>
      </c>
      <c r="I77" s="75">
        <v>82960</v>
      </c>
    </row>
    <row r="78" spans="1:9" x14ac:dyDescent="0.25">
      <c r="A78" s="91">
        <v>34</v>
      </c>
      <c r="B78" s="92"/>
      <c r="C78" s="90"/>
      <c r="D78" s="90" t="s">
        <v>82</v>
      </c>
      <c r="E78" s="70">
        <v>101.05</v>
      </c>
      <c r="F78" s="69">
        <v>0</v>
      </c>
      <c r="G78" s="69">
        <v>0</v>
      </c>
      <c r="H78" s="69">
        <v>0</v>
      </c>
      <c r="I78" s="75">
        <v>0</v>
      </c>
    </row>
    <row r="79" spans="1:9" x14ac:dyDescent="0.25">
      <c r="A79" s="91">
        <v>37</v>
      </c>
      <c r="B79" s="92"/>
      <c r="C79" s="90"/>
      <c r="D79" s="90" t="s">
        <v>157</v>
      </c>
      <c r="E79" s="70">
        <v>8024.33</v>
      </c>
      <c r="F79" s="69">
        <v>8403</v>
      </c>
      <c r="G79" s="69">
        <v>8400</v>
      </c>
      <c r="H79" s="69">
        <v>8400</v>
      </c>
      <c r="I79" s="75">
        <v>8400</v>
      </c>
    </row>
    <row r="80" spans="1:9" x14ac:dyDescent="0.25">
      <c r="A80" s="91">
        <v>38</v>
      </c>
      <c r="B80" s="92"/>
      <c r="C80" s="90"/>
      <c r="D80" s="90" t="s">
        <v>84</v>
      </c>
      <c r="E80" s="70">
        <v>0</v>
      </c>
      <c r="F80" s="69">
        <v>375</v>
      </c>
      <c r="G80" s="69">
        <v>0</v>
      </c>
      <c r="H80" s="69">
        <v>0</v>
      </c>
      <c r="I80" s="75">
        <v>0</v>
      </c>
    </row>
    <row r="81" spans="1:9" x14ac:dyDescent="0.25">
      <c r="A81" s="93">
        <v>4</v>
      </c>
      <c r="B81" s="92"/>
      <c r="C81" s="90"/>
      <c r="D81" s="90" t="s">
        <v>158</v>
      </c>
      <c r="E81" s="70">
        <v>2910.98</v>
      </c>
      <c r="F81" s="69">
        <v>925</v>
      </c>
      <c r="G81" s="69">
        <v>1050</v>
      </c>
      <c r="H81" s="69">
        <v>1050</v>
      </c>
      <c r="I81" s="75">
        <v>1050</v>
      </c>
    </row>
    <row r="82" spans="1:9" x14ac:dyDescent="0.25">
      <c r="A82" s="91">
        <v>42</v>
      </c>
      <c r="B82" s="92"/>
      <c r="C82" s="90"/>
      <c r="D82" s="90" t="s">
        <v>159</v>
      </c>
      <c r="E82" s="70">
        <v>2910.98</v>
      </c>
      <c r="F82" s="69">
        <v>925</v>
      </c>
      <c r="G82" s="69">
        <v>1050</v>
      </c>
      <c r="H82" s="69">
        <v>1050</v>
      </c>
      <c r="I82" s="75">
        <v>1050</v>
      </c>
    </row>
    <row r="83" spans="1:9" ht="14.45" customHeight="1" x14ac:dyDescent="0.25">
      <c r="A83" s="148" t="s">
        <v>160</v>
      </c>
      <c r="B83" s="149"/>
      <c r="C83" s="150"/>
      <c r="D83" s="89" t="s">
        <v>69</v>
      </c>
      <c r="E83" s="70">
        <v>30372</v>
      </c>
      <c r="F83" s="69">
        <v>16270</v>
      </c>
      <c r="G83" s="69">
        <v>11450</v>
      </c>
      <c r="H83" s="69">
        <v>11450</v>
      </c>
      <c r="I83" s="75">
        <v>11450</v>
      </c>
    </row>
    <row r="84" spans="1:9" x14ac:dyDescent="0.25">
      <c r="A84" s="94">
        <v>3</v>
      </c>
      <c r="B84" s="95"/>
      <c r="C84" s="89"/>
      <c r="D84" s="89" t="s">
        <v>10</v>
      </c>
      <c r="E84" s="70">
        <v>23672.55</v>
      </c>
      <c r="F84" s="69">
        <v>14270</v>
      </c>
      <c r="G84" s="69">
        <v>11450</v>
      </c>
      <c r="H84" s="69">
        <v>11450</v>
      </c>
      <c r="I84" s="75">
        <v>11450</v>
      </c>
    </row>
    <row r="85" spans="1:9" x14ac:dyDescent="0.25">
      <c r="A85" s="91">
        <v>32</v>
      </c>
      <c r="B85" s="92"/>
      <c r="C85" s="90"/>
      <c r="D85" s="90" t="s">
        <v>22</v>
      </c>
      <c r="E85" s="70">
        <v>14076.26</v>
      </c>
      <c r="F85" s="69">
        <v>3520</v>
      </c>
      <c r="G85" s="69">
        <v>1250</v>
      </c>
      <c r="H85" s="69">
        <v>1250</v>
      </c>
      <c r="I85" s="75">
        <v>1250</v>
      </c>
    </row>
    <row r="86" spans="1:9" x14ac:dyDescent="0.25">
      <c r="A86" s="91">
        <v>37</v>
      </c>
      <c r="B86" s="92"/>
      <c r="C86" s="90"/>
      <c r="D86" s="90" t="s">
        <v>157</v>
      </c>
      <c r="E86" s="70">
        <v>9596.2900000000009</v>
      </c>
      <c r="F86" s="69">
        <v>10750</v>
      </c>
      <c r="G86" s="69">
        <v>10200</v>
      </c>
      <c r="H86" s="69">
        <v>10200</v>
      </c>
      <c r="I86" s="75">
        <v>10200</v>
      </c>
    </row>
    <row r="87" spans="1:9" x14ac:dyDescent="0.25">
      <c r="A87" s="91">
        <v>4</v>
      </c>
      <c r="B87" s="92"/>
      <c r="C87" s="90"/>
      <c r="D87" s="90" t="s">
        <v>158</v>
      </c>
      <c r="E87" s="70">
        <v>6699.45</v>
      </c>
      <c r="F87" s="69">
        <v>2000</v>
      </c>
      <c r="G87" s="69">
        <v>0</v>
      </c>
      <c r="H87" s="69">
        <v>0</v>
      </c>
      <c r="I87" s="75">
        <v>0</v>
      </c>
    </row>
    <row r="88" spans="1:9" x14ac:dyDescent="0.25">
      <c r="A88" s="91">
        <v>42</v>
      </c>
      <c r="B88" s="92"/>
      <c r="C88" s="90"/>
      <c r="D88" s="90" t="s">
        <v>154</v>
      </c>
      <c r="E88" s="70">
        <v>6699.45</v>
      </c>
      <c r="F88" s="69">
        <v>2000</v>
      </c>
      <c r="G88" s="69">
        <v>0</v>
      </c>
      <c r="H88" s="69">
        <v>0</v>
      </c>
      <c r="I88" s="75">
        <v>0</v>
      </c>
    </row>
    <row r="89" spans="1:9" ht="14.45" customHeight="1" x14ac:dyDescent="0.25">
      <c r="A89" s="148" t="s">
        <v>161</v>
      </c>
      <c r="B89" s="149"/>
      <c r="C89" s="150"/>
      <c r="D89" s="89" t="s">
        <v>162</v>
      </c>
      <c r="E89" s="70">
        <v>188.85</v>
      </c>
      <c r="F89" s="69">
        <v>8610</v>
      </c>
      <c r="G89" s="69">
        <v>1000</v>
      </c>
      <c r="H89" s="69">
        <v>0</v>
      </c>
      <c r="I89" s="75">
        <v>0</v>
      </c>
    </row>
    <row r="90" spans="1:9" x14ac:dyDescent="0.25">
      <c r="A90" s="96">
        <v>4</v>
      </c>
      <c r="B90" s="97"/>
      <c r="C90" s="98"/>
      <c r="D90" s="99" t="s">
        <v>158</v>
      </c>
      <c r="E90" s="70">
        <v>188.85</v>
      </c>
      <c r="F90" s="69">
        <v>8610</v>
      </c>
      <c r="G90" s="69">
        <v>1000</v>
      </c>
      <c r="H90" s="69">
        <v>0</v>
      </c>
      <c r="I90" s="75">
        <v>0</v>
      </c>
    </row>
    <row r="91" spans="1:9" x14ac:dyDescent="0.25">
      <c r="A91" s="100">
        <v>42</v>
      </c>
      <c r="B91" s="101"/>
      <c r="C91" s="102"/>
      <c r="D91" s="99" t="s">
        <v>154</v>
      </c>
      <c r="E91" s="70">
        <v>188.85</v>
      </c>
      <c r="F91" s="69">
        <v>8610</v>
      </c>
      <c r="G91" s="69">
        <v>1000</v>
      </c>
      <c r="H91" s="69">
        <v>0</v>
      </c>
      <c r="I91" s="75">
        <v>0</v>
      </c>
    </row>
    <row r="92" spans="1:9" x14ac:dyDescent="0.25">
      <c r="A92" s="81"/>
      <c r="B92" s="82"/>
      <c r="C92" s="83"/>
      <c r="D92" s="83"/>
      <c r="E92" s="70"/>
      <c r="F92" s="69"/>
      <c r="G92" s="9"/>
      <c r="H92" s="9"/>
      <c r="I92" s="10"/>
    </row>
    <row r="93" spans="1:9" x14ac:dyDescent="0.25">
      <c r="A93" s="81"/>
      <c r="B93" s="82"/>
      <c r="C93" s="83"/>
      <c r="D93" s="83"/>
      <c r="E93" s="70"/>
      <c r="F93" s="69"/>
      <c r="G93" s="9"/>
      <c r="H93" s="9"/>
      <c r="I93" s="10"/>
    </row>
    <row r="94" spans="1:9" x14ac:dyDescent="0.25">
      <c r="A94" s="81"/>
      <c r="B94" s="82"/>
      <c r="C94" s="83"/>
      <c r="D94" s="83"/>
      <c r="E94" s="70"/>
      <c r="F94" s="69"/>
      <c r="G94" s="9"/>
      <c r="H94" s="9"/>
      <c r="I94" s="10"/>
    </row>
    <row r="95" spans="1:9" x14ac:dyDescent="0.25">
      <c r="A95" s="81"/>
      <c r="B95" s="82"/>
      <c r="C95" s="83"/>
      <c r="D95" s="83"/>
      <c r="E95" s="70"/>
      <c r="F95" s="69"/>
      <c r="G95" s="9"/>
      <c r="H95" s="9"/>
      <c r="I95" s="10"/>
    </row>
    <row r="96" spans="1:9" x14ac:dyDescent="0.25">
      <c r="A96" s="81"/>
      <c r="B96" s="82"/>
      <c r="C96" s="83"/>
      <c r="D96" s="83"/>
      <c r="E96" s="70"/>
      <c r="F96" s="69"/>
      <c r="G96" s="9"/>
      <c r="H96" s="9"/>
      <c r="I96" s="10"/>
    </row>
    <row r="97" spans="1:9" x14ac:dyDescent="0.25">
      <c r="A97" s="81"/>
      <c r="B97" s="82"/>
      <c r="C97" s="83"/>
      <c r="D97" s="83"/>
      <c r="E97" s="70"/>
      <c r="F97" s="69"/>
      <c r="G97" s="9"/>
      <c r="H97" s="9"/>
      <c r="I97" s="10"/>
    </row>
    <row r="100" spans="1:9" x14ac:dyDescent="0.25">
      <c r="D100" s="152"/>
    </row>
    <row r="101" spans="1:9" x14ac:dyDescent="0.25">
      <c r="D101" t="s">
        <v>174</v>
      </c>
      <c r="H101" t="s">
        <v>177</v>
      </c>
    </row>
    <row r="102" spans="1:9" x14ac:dyDescent="0.25">
      <c r="D102" t="s">
        <v>178</v>
      </c>
      <c r="G102" t="s">
        <v>179</v>
      </c>
    </row>
  </sheetData>
  <mergeCells count="30">
    <mergeCell ref="A69:C69"/>
    <mergeCell ref="A74:C74"/>
    <mergeCell ref="A83:C83"/>
    <mergeCell ref="A89:C89"/>
    <mergeCell ref="A48:B48"/>
    <mergeCell ref="A49:C49"/>
    <mergeCell ref="A58:B58"/>
    <mergeCell ref="A59:C59"/>
    <mergeCell ref="A64:C64"/>
    <mergeCell ref="A26:C26"/>
    <mergeCell ref="A29:B29"/>
    <mergeCell ref="A11:C11"/>
    <mergeCell ref="A6:C6"/>
    <mergeCell ref="A7:C7"/>
    <mergeCell ref="A8:C8"/>
    <mergeCell ref="A18:B18"/>
    <mergeCell ref="A19:C19"/>
    <mergeCell ref="A20:C20"/>
    <mergeCell ref="A24:B24"/>
    <mergeCell ref="A25:C25"/>
    <mergeCell ref="A14:C14"/>
    <mergeCell ref="A15:C15"/>
    <mergeCell ref="A12:C12"/>
    <mergeCell ref="A16:C16"/>
    <mergeCell ref="A13:C13"/>
    <mergeCell ref="A1:I1"/>
    <mergeCell ref="A3:I3"/>
    <mergeCell ref="A5:C5"/>
    <mergeCell ref="A9:C9"/>
    <mergeCell ref="A10:C10"/>
  </mergeCells>
  <pageMargins left="0.7" right="0.7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Jasna</cp:lastModifiedBy>
  <cp:lastPrinted>2023-11-08T09:00:03Z</cp:lastPrinted>
  <dcterms:created xsi:type="dcterms:W3CDTF">2022-08-12T12:51:27Z</dcterms:created>
  <dcterms:modified xsi:type="dcterms:W3CDTF">2023-11-08T09:01:08Z</dcterms:modified>
</cp:coreProperties>
</file>